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656" tabRatio="500" firstSheet="0" activeTab="0" autoFilterDateGrouping="1"/>
  </bookViews>
  <sheets>
    <sheet xmlns:r="http://schemas.openxmlformats.org/officeDocument/2006/relationships" name="Budget de l''événement" sheetId="1" state="visible" r:id="rId1"/>
    <sheet xmlns:r="http://schemas.openxmlformats.org/officeDocument/2006/relationships" name="Revenus de l''événement" sheetId="2" state="visible" r:id="rId2"/>
    <sheet xmlns:r="http://schemas.openxmlformats.org/officeDocument/2006/relationships" name="mé des bénéfices de l''événement" sheetId="3" state="visible" r:id="rId3"/>
    <sheet xmlns:r="http://schemas.openxmlformats.org/officeDocument/2006/relationships" name="Données du graphique" sheetId="4" state="visible" r:id="rId4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$&quot;#,##0.00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6" tint="-0.499984740745262"/>
      <sz val="9"/>
    </font>
    <font>
      <name val="Century Gothic"/>
      <family val="2"/>
      <b val="1"/>
      <color theme="1"/>
      <sz val="10"/>
    </font>
    <font>
      <name val="Century Gothic"/>
      <family val="2"/>
      <color theme="1"/>
      <sz val="11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249977111117893"/>
      <sz val="9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</borders>
  <cellStyleXfs count="5">
    <xf numFmtId="0" fontId="2" fillId="0" borderId="0"/>
    <xf numFmtId="164" fontId="2" fillId="0" borderId="0"/>
    <xf numFmtId="9" fontId="2" fillId="0" borderId="0"/>
    <xf numFmtId="0" fontId="20" fillId="0" borderId="0"/>
    <xf numFmtId="0" fontId="22" fillId="0" borderId="0"/>
  </cellStyleXfs>
  <cellXfs count="10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164" fontId="7" fillId="0" borderId="0" applyAlignment="1" pivotButton="0" quotePrefix="0" xfId="1">
      <alignment horizontal="left" vertical="center" wrapText="1" indent="1"/>
    </xf>
    <xf numFmtId="164" fontId="7" fillId="0" borderId="0" applyAlignment="1" pivotButton="0" quotePrefix="0" xfId="1">
      <alignment horizontal="left" vertical="center" indent="1"/>
    </xf>
    <xf numFmtId="164" fontId="10" fillId="7" borderId="2" applyAlignment="1" pivotButton="0" quotePrefix="0" xfId="1">
      <alignment horizontal="center" vertical="center" wrapText="1"/>
    </xf>
    <xf numFmtId="164" fontId="11" fillId="7" borderId="3" applyAlignment="1" pivotButton="0" quotePrefix="0" xfId="1">
      <alignment horizontal="right" vertical="center" wrapText="1" indent="1"/>
    </xf>
    <xf numFmtId="1" fontId="12" fillId="0" borderId="1" applyAlignment="1" pivotButton="0" quotePrefix="0" xfId="2">
      <alignment horizontal="left" vertical="center" wrapText="1" indent="1"/>
    </xf>
    <xf numFmtId="0" fontId="13" fillId="0" borderId="0" pivotButton="0" quotePrefix="0" xfId="0"/>
    <xf numFmtId="0" fontId="8" fillId="5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center" vertical="center" wrapText="1"/>
    </xf>
    <xf numFmtId="0" fontId="8" fillId="9" borderId="2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left" vertical="center" wrapText="1" indent="1"/>
    </xf>
    <xf numFmtId="165" fontId="11" fillId="7" borderId="4" applyAlignment="1" pivotButton="0" quotePrefix="0" xfId="1">
      <alignment horizontal="right" vertical="center" wrapText="1" indent="1"/>
    </xf>
    <xf numFmtId="165" fontId="9" fillId="0" borderId="2" applyAlignment="1" pivotButton="0" quotePrefix="0" xfId="0">
      <alignment vertical="center" wrapText="1"/>
    </xf>
    <xf numFmtId="0" fontId="9" fillId="0" borderId="0" applyAlignment="1" pivotButton="0" quotePrefix="0" xfId="0">
      <alignment vertical="center" wrapText="1"/>
    </xf>
    <xf numFmtId="9" fontId="11" fillId="10" borderId="1" pivotButton="0" quotePrefix="0" xfId="2"/>
    <xf numFmtId="0" fontId="14" fillId="0" borderId="0" applyAlignment="1" pivotButton="0" quotePrefix="0" xfId="0">
      <alignment horizontal="right" vertical="center" wrapText="1"/>
    </xf>
    <xf numFmtId="164" fontId="11" fillId="12" borderId="3" applyAlignment="1" pivotButton="0" quotePrefix="0" xfId="1">
      <alignment horizontal="right" vertical="center" wrapText="1" indent="1"/>
    </xf>
    <xf numFmtId="164" fontId="10" fillId="12" borderId="2" applyAlignment="1" pivotButton="0" quotePrefix="0" xfId="1">
      <alignment horizontal="center" vertical="center" wrapText="1"/>
    </xf>
    <xf numFmtId="1" fontId="9" fillId="3" borderId="1" applyAlignment="1" pivotButton="0" quotePrefix="0" xfId="2">
      <alignment horizontal="left" vertical="center" wrapText="1" indent="1"/>
    </xf>
    <xf numFmtId="0" fontId="15" fillId="0" borderId="0" applyAlignment="1" pivotButton="0" quotePrefix="0" xfId="0">
      <alignment vertical="center"/>
    </xf>
    <xf numFmtId="164" fontId="12" fillId="0" borderId="6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left" vertical="center" wrapText="1" indent="1"/>
    </xf>
    <xf numFmtId="164" fontId="12" fillId="0" borderId="1" applyAlignment="1" pivotButton="0" quotePrefix="0" xfId="0">
      <alignment horizontal="left" vertical="center" wrapText="1" indent="1"/>
    </xf>
    <xf numFmtId="164" fontId="9" fillId="18" borderId="2" applyAlignment="1" pivotButton="0" quotePrefix="0" xfId="0">
      <alignment horizontal="left" vertical="center" wrapText="1" indent="1"/>
    </xf>
    <xf numFmtId="1" fontId="12" fillId="0" borderId="6" applyAlignment="1" pivotButton="0" quotePrefix="0" xfId="0">
      <alignment horizontal="center" vertical="center" wrapText="1"/>
    </xf>
    <xf numFmtId="1" fontId="12" fillId="0" borderId="5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vertical="center" wrapText="1"/>
    </xf>
    <xf numFmtId="0" fontId="9" fillId="0" borderId="1" applyAlignment="1" pivotButton="0" quotePrefix="0" xfId="0">
      <alignment horizontal="left" vertical="center" wrapText="1" indent="1"/>
    </xf>
    <xf numFmtId="0" fontId="16" fillId="7" borderId="1" applyAlignment="1" pivotButton="0" quotePrefix="0" xfId="0">
      <alignment horizontal="center" vertical="center" wrapText="1"/>
    </xf>
    <xf numFmtId="0" fontId="16" fillId="19" borderId="1" applyAlignment="1" pivotButton="0" quotePrefix="0" xfId="0">
      <alignment horizontal="center" vertical="center" wrapText="1"/>
    </xf>
    <xf numFmtId="164" fontId="12" fillId="8" borderId="1" applyAlignment="1" pivotButton="0" quotePrefix="0" xfId="0">
      <alignment vertical="center" wrapText="1"/>
    </xf>
    <xf numFmtId="164" fontId="12" fillId="13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vertical="center" wrapText="1"/>
    </xf>
    <xf numFmtId="0" fontId="8" fillId="9" borderId="5" applyAlignment="1" pivotButton="0" quotePrefix="0" xfId="0">
      <alignment horizontal="center" vertical="center"/>
    </xf>
    <xf numFmtId="0" fontId="8" fillId="2" borderId="5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vertical="center" wrapText="1"/>
    </xf>
    <xf numFmtId="164" fontId="12" fillId="8" borderId="2" applyAlignment="1" pivotButton="0" quotePrefix="0" xfId="1">
      <alignment vertical="center" wrapText="1"/>
    </xf>
    <xf numFmtId="0" fontId="9" fillId="3" borderId="2" applyAlignment="1" pivotButton="0" quotePrefix="0" xfId="0">
      <alignment horizontal="left" vertical="center" wrapText="1" indent="1"/>
    </xf>
    <xf numFmtId="0" fontId="17" fillId="3" borderId="3" applyAlignment="1" pivotButton="0" quotePrefix="0" xfId="0">
      <alignment horizontal="right" vertical="center" wrapText="1" indent="1"/>
    </xf>
    <xf numFmtId="0" fontId="16" fillId="11" borderId="2" applyAlignment="1" pivotButton="0" quotePrefix="0" xfId="0">
      <alignment horizontal="center" vertical="center" wrapText="1"/>
    </xf>
    <xf numFmtId="0" fontId="16" fillId="15" borderId="2" applyAlignment="1" pivotButton="0" quotePrefix="0" xfId="0">
      <alignment horizontal="center" vertical="center" wrapText="1"/>
    </xf>
    <xf numFmtId="0" fontId="16" fillId="9" borderId="5" applyAlignment="1" pivotButton="0" quotePrefix="0" xfId="0">
      <alignment horizontal="center" vertical="center"/>
    </xf>
    <xf numFmtId="164" fontId="9" fillId="12" borderId="3" applyAlignment="1" pivotButton="0" quotePrefix="0" xfId="1">
      <alignment horizontal="right" vertical="center" wrapText="1" indent="1"/>
    </xf>
    <xf numFmtId="164" fontId="9" fillId="7" borderId="3" applyAlignment="1" pivotButton="0" quotePrefix="0" xfId="1">
      <alignment horizontal="right" vertical="center" wrapText="1" indent="1"/>
    </xf>
    <xf numFmtId="0" fontId="18" fillId="0" borderId="0" pivotButton="0" quotePrefix="0" xfId="0"/>
    <xf numFmtId="1" fontId="19" fillId="0" borderId="1" applyAlignment="1" pivotButton="0" quotePrefix="0" xfId="2">
      <alignment horizontal="left" vertical="center" wrapText="1" indent="1"/>
    </xf>
    <xf numFmtId="1" fontId="19" fillId="18" borderId="1" applyAlignment="1" pivotButton="0" quotePrefix="0" xfId="2">
      <alignment horizontal="left" vertical="center" wrapText="1" indent="1"/>
    </xf>
    <xf numFmtId="0" fontId="11" fillId="18" borderId="2" applyAlignment="1" pivotButton="0" quotePrefix="0" xfId="0">
      <alignment horizontal="center" vertical="center" wrapText="1"/>
    </xf>
    <xf numFmtId="0" fontId="11" fillId="17" borderId="2" applyAlignment="1" pivotButton="0" quotePrefix="0" xfId="0">
      <alignment horizontal="center" vertical="center" wrapText="1"/>
    </xf>
    <xf numFmtId="164" fontId="12" fillId="13" borderId="1" applyAlignment="1" pivotButton="0" quotePrefix="0" xfId="0">
      <alignment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0" borderId="2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horizontal="left" vertical="center" wrapText="1" indent="1"/>
    </xf>
    <xf numFmtId="164" fontId="12" fillId="13" borderId="3" applyAlignment="1" pivotButton="0" quotePrefix="0" xfId="1">
      <alignment horizontal="left" vertical="center" wrapText="1" indent="1"/>
    </xf>
    <xf numFmtId="164" fontId="12" fillId="8" borderId="2" applyAlignment="1" pivotButton="0" quotePrefix="0" xfId="1">
      <alignment horizontal="left" vertical="center" wrapText="1" indent="1"/>
    </xf>
    <xf numFmtId="164" fontId="12" fillId="8" borderId="3" applyAlignment="1" pivotButton="0" quotePrefix="0" xfId="1">
      <alignment horizontal="left" vertical="center" wrapText="1" indent="1"/>
    </xf>
    <xf numFmtId="0" fontId="9" fillId="3" borderId="1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8" fillId="14" borderId="2" applyAlignment="1" pivotButton="0" quotePrefix="0" xfId="0">
      <alignment horizontal="center" vertical="center" wrapText="1"/>
    </xf>
    <xf numFmtId="0" fontId="8" fillId="14" borderId="3" applyAlignment="1" pivotButton="0" quotePrefix="0" xfId="0">
      <alignment horizontal="center" vertical="center" wrapText="1"/>
    </xf>
    <xf numFmtId="164" fontId="12" fillId="8" borderId="6" applyAlignment="1" pivotButton="0" quotePrefix="0" xfId="1">
      <alignment horizontal="left" vertical="center" wrapText="1" indent="1"/>
    </xf>
    <xf numFmtId="164" fontId="12" fillId="13" borderId="1" applyAlignment="1" pivotButton="0" quotePrefix="0" xfId="1">
      <alignment horizontal="left" vertical="center" wrapText="1" indent="1"/>
    </xf>
    <xf numFmtId="164" fontId="12" fillId="13" borderId="5" applyAlignment="1" pivotButton="0" quotePrefix="0" xfId="1">
      <alignment horizontal="left" vertical="center" wrapText="1" indent="1"/>
    </xf>
    <xf numFmtId="164" fontId="12" fillId="13" borderId="6" applyAlignment="1" pivotButton="0" quotePrefix="0" xfId="1">
      <alignment horizontal="left" vertical="center" wrapText="1" indent="1"/>
    </xf>
    <xf numFmtId="0" fontId="8" fillId="16" borderId="2" applyAlignment="1" pivotButton="0" quotePrefix="0" xfId="0">
      <alignment horizontal="center" vertical="center" wrapText="1"/>
    </xf>
    <xf numFmtId="0" fontId="8" fillId="16" borderId="3" applyAlignment="1" pivotButton="0" quotePrefix="0" xfId="0">
      <alignment horizontal="center" vertical="center" wrapText="1"/>
    </xf>
    <xf numFmtId="0" fontId="8" fillId="11" borderId="2" applyAlignment="1" pivotButton="0" quotePrefix="0" xfId="0">
      <alignment horizontal="center" vertical="center" wrapText="1"/>
    </xf>
    <xf numFmtId="0" fontId="8" fillId="11" borderId="3" applyAlignment="1" pivotButton="0" quotePrefix="0" xfId="0">
      <alignment horizontal="center" vertical="center" wrapText="1"/>
    </xf>
    <xf numFmtId="0" fontId="8" fillId="15" borderId="2" applyAlignment="1" pivotButton="0" quotePrefix="0" xfId="0">
      <alignment horizontal="center" vertical="center" wrapText="1"/>
    </xf>
    <xf numFmtId="0" fontId="8" fillId="15" borderId="3" applyAlignment="1" pivotButton="0" quotePrefix="0" xfId="0">
      <alignment horizontal="center" vertical="center" wrapText="1"/>
    </xf>
    <xf numFmtId="0" fontId="8" fillId="11" borderId="4" applyAlignment="1" pivotButton="0" quotePrefix="0" xfId="0">
      <alignment horizontal="center" vertical="center" wrapText="1"/>
    </xf>
    <xf numFmtId="0" fontId="8" fillId="14" borderId="1" applyAlignment="1" pivotButton="0" quotePrefix="0" xfId="0">
      <alignment horizontal="center" vertical="center" wrapText="1"/>
    </xf>
    <xf numFmtId="0" fontId="3" fillId="20" borderId="0" applyAlignment="1" pivotButton="0" quotePrefix="0" xfId="0">
      <alignment vertical="center"/>
    </xf>
    <xf numFmtId="0" fontId="12" fillId="20" borderId="0" applyAlignment="1" pivotButton="0" quotePrefix="0" xfId="0">
      <alignment horizontal="left" vertical="center" wrapText="1" indent="1"/>
    </xf>
    <xf numFmtId="164" fontId="12" fillId="20" borderId="0" applyAlignment="1" pivotButton="0" quotePrefix="0" xfId="1">
      <alignment vertical="center" wrapText="1"/>
    </xf>
    <xf numFmtId="1" fontId="19" fillId="20" borderId="0" applyAlignment="1" pivotButton="0" quotePrefix="0" xfId="2">
      <alignment horizontal="left" vertical="center" wrapText="1" indent="1"/>
    </xf>
    <xf numFmtId="0" fontId="3" fillId="21" borderId="0" pivotButton="0" quotePrefix="0" xfId="0"/>
    <xf numFmtId="0" fontId="3" fillId="21" borderId="0" applyAlignment="1" pivotButton="0" quotePrefix="0" xfId="0">
      <alignment horizontal="left" wrapText="1" indent="1"/>
    </xf>
    <xf numFmtId="0" fontId="3" fillId="21" borderId="0" applyAlignment="1" pivotButton="0" quotePrefix="0" xfId="0">
      <alignment horizontal="left" indent="1"/>
    </xf>
    <xf numFmtId="0" fontId="21" fillId="22" borderId="0" applyAlignment="1" pivotButton="0" quotePrefix="0" xfId="3">
      <alignment horizontal="center" vertical="center"/>
    </xf>
    <xf numFmtId="0" fontId="0" fillId="0" borderId="3" pivotButton="0" quotePrefix="0" xfId="0"/>
    <xf numFmtId="0" fontId="23" fillId="23" borderId="0" applyAlignment="1" pivotButton="0" quotePrefix="0" xfId="4">
      <alignment horizontal="center" vertical="center"/>
    </xf>
    <xf numFmtId="0" fontId="8" fillId="1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8" fillId="15" borderId="1" applyAlignment="1" pivotButton="0" quotePrefix="0" xfId="0">
      <alignment horizontal="center" vertical="center" wrapText="1"/>
    </xf>
    <xf numFmtId="164" fontId="12" fillId="8" borderId="1" applyAlignment="1" pivotButton="0" quotePrefix="0" xfId="1">
      <alignment horizontal="left" vertical="center" wrapText="1" indent="1"/>
    </xf>
    <xf numFmtId="0" fontId="0" fillId="0" borderId="4" pivotButton="0" quotePrefix="0" xfId="0"/>
    <xf numFmtId="0" fontId="0" fillId="0" borderId="10" pivotButton="0" quotePrefix="0" xfId="0"/>
    <xf numFmtId="0" fontId="0" fillId="0" borderId="8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pt-BR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'Données du graphique'!$B$3:$B$11</f>
              <strCache>
                <ptCount val="9"/>
                <pt idx="0">
                  <v>Lieu</v>
                </pt>
                <pt idx="1">
                  <v>Voyager</v>
                </pt>
                <pt idx="2">
                  <v>Relations publiques</v>
                </pt>
                <pt idx="3">
                  <v>Décor</v>
                </pt>
                <pt idx="4">
                  <v>Programmation d'événements</v>
                </pt>
                <pt idx="5">
                  <v>Médias sociaux</v>
                </pt>
                <pt idx="6">
                  <v>Publicités</v>
                </pt>
                <pt idx="7">
                  <v>Rafraîchissements</v>
                </pt>
                <pt idx="8">
                  <v>Autre</v>
                </pt>
              </strCache>
            </strRef>
          </cat>
          <val>
            <numRef>
              <f>'Données du graphique'!$C$3:$C$11</f>
              <numCache>
                <formatCode>"$"#,##0.00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'Données du graphique'!$B$3:$B$11</f>
              <strCache>
                <ptCount val="9"/>
                <pt idx="0">
                  <v>Lieu</v>
                </pt>
                <pt idx="1">
                  <v>Voyager</v>
                </pt>
                <pt idx="2">
                  <v>Relations publiques</v>
                </pt>
                <pt idx="3">
                  <v>Décor</v>
                </pt>
                <pt idx="4">
                  <v>Programmation d'événements</v>
                </pt>
                <pt idx="5">
                  <v>Médias sociaux</v>
                </pt>
                <pt idx="6">
                  <v>Publicités</v>
                </pt>
                <pt idx="7">
                  <v>Rafraîchissements</v>
                </pt>
                <pt idx="8">
                  <v>Autre</v>
                </pt>
              </strCache>
            </strRef>
          </cat>
          <val>
            <numRef>
              <f>'Données du graphique'!$D$3:$D$11</f>
              <numCache>
                <formatCode>0%</formatCode>
                <ptCount val="9"/>
                <pt idx="0">
                  <v>0.1578947368421053</v>
                </pt>
                <pt idx="1">
                  <v>0.1684210526315789</v>
                </pt>
                <pt idx="2">
                  <v>0.131578947368421</v>
                </pt>
                <pt idx="3">
                  <v>0.03157894736842105</v>
                </pt>
                <pt idx="4">
                  <v>0.2105263157894737</v>
                </pt>
                <pt idx="5">
                  <v>0.03684210526315789</v>
                </pt>
                <pt idx="6">
                  <v>0.1473684210526316</v>
                </pt>
                <pt idx="7">
                  <v>0.05263157894736842</v>
                </pt>
                <pt idx="8">
                  <v>0.06315789473684211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/>
              <a:t>PROJETÉ vs RÉEL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Projeté</v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('Budget de l''événement'!$B$5,'Budget de l''événement'!$B$13,'Budget de l''événement'!$B$18,'Budget de l''événement'!$B$23,'Budget de l''événement'!$B$28,'Budget de l''événement'!$B$35,'Budget de l''événement'!$B$44,'Budget de l''événement'!$B$52,'Budget de l''événement'!$B$58)</f>
              <strCache>
                <ptCount val="9"/>
                <pt idx="0">
                  <v>Lieu</v>
                </pt>
                <pt idx="1">
                  <v>Voyager</v>
                </pt>
                <pt idx="2">
                  <v>Relations publiques</v>
                </pt>
                <pt idx="3">
                  <v>Décor</v>
                </pt>
                <pt idx="4">
                  <v>Programmation d'événements</v>
                </pt>
                <pt idx="5">
                  <v>Médias sociaux</v>
                </pt>
                <pt idx="6">
                  <v>Publicités</v>
                </pt>
                <pt idx="7">
                  <v>Rafraîchissements</v>
                </pt>
                <pt idx="8">
                  <v>Autre</v>
                </pt>
              </strCache>
            </strRef>
          </cat>
          <val>
            <numRef>
              <f>('Budget de l''événement'!$D$5,'Budget de l''événement'!$D$13,'Budget de l''événement'!$D$18,'Budget de l''événement'!$D$23,'Budget de l''événement'!$D$28,'Budget de l''événement'!$D$35,'Budget de l''événement'!$D$44,'Budget de l''événement'!$D$52,'Budget de l''événement'!$D$58)</f>
              <numCache>
                <formatCode>_-"$"* #,##0.00_-;\-"$"* #,##0.00_-;_-"$"* "-"??_-;_-@_-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tx>
            <v>Réel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('Budget de l''événement'!$B$5,'Budget de l''événement'!$B$13,'Budget de l''événement'!$B$18,'Budget de l''événement'!$B$23,'Budget de l''événement'!$B$28,'Budget de l''événement'!$B$35,'Budget de l''événement'!$B$44,'Budget de l''événement'!$B$52,'Budget de l''événement'!$B$58)</f>
              <strCache>
                <ptCount val="9"/>
                <pt idx="0">
                  <v>Lieu</v>
                </pt>
                <pt idx="1">
                  <v>Voyager</v>
                </pt>
                <pt idx="2">
                  <v>Relations publiques</v>
                </pt>
                <pt idx="3">
                  <v>Décor</v>
                </pt>
                <pt idx="4">
                  <v>Programmation d'événements</v>
                </pt>
                <pt idx="5">
                  <v>Médias sociaux</v>
                </pt>
                <pt idx="6">
                  <v>Publicités</v>
                </pt>
                <pt idx="7">
                  <v>Rafraîchissements</v>
                </pt>
                <pt idx="8">
                  <v>Autre</v>
                </pt>
              </strCache>
            </strRef>
          </cat>
          <val>
            <numRef>
              <f>('Budget de l''événement'!$E$5,'Budget de l''événement'!$E$13,'Budget de l''événement'!$E$18,'Budget de l''événement'!$E$23,'Budget de l''événement'!$E$28,'Budget de l''événement'!$E$35,'Budget de l''événement'!$E$44,'Budget de l''événement'!$E$52,'Budget de l''événement'!$E$58)</f>
              <numCache>
                <formatCode>_-"$"* #,##0.00_-;\-"$"* #,##0.00_-;_-"$"* "-"??_-;_-@_-</formatCode>
                <ptCount val="9"/>
                <pt idx="0">
                  <v>1200</v>
                </pt>
                <pt idx="1">
                  <v>1800</v>
                </pt>
                <pt idx="2">
                  <v>950</v>
                </pt>
                <pt idx="3">
                  <v>280</v>
                </pt>
                <pt idx="4">
                  <v>1800</v>
                </pt>
                <pt idx="5">
                  <v>350</v>
                </pt>
                <pt idx="6">
                  <v>500</v>
                </pt>
                <pt idx="7">
                  <v>500</v>
                </pt>
                <pt idx="8">
                  <v>450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3488"/>
        <axId val="420292368"/>
      </barChart>
      <catAx>
        <axId val="4202934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2368"/>
        <crossesAt val="0"/>
        <auto val="1"/>
        <lblAlgn val="ctr"/>
        <lblOffset val="100"/>
        <noMultiLvlLbl val="0"/>
      </catAx>
      <valAx>
        <axId val="42029236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3488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/>
              <a:t>PROJETÉ vs RÉEL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Projeté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('Revenus de l''événement'!$B$5:$C$5,'Revenus de l''événement'!$B$13:$C$13,'Revenus de l''événement'!$B$18:$C$18,'Revenus de l''événement'!$B$26:$C$26,'Revenus de l''événement'!$B$31:$C$31,'Revenus de l''événement'!$B$38:$C$38)</f>
              <strCache>
                <ptCount val="6"/>
                <pt idx="0">
                  <v>Fournisseurs</v>
                </pt>
                <pt idx="1">
                  <v>Commanditaire / Partenariats</v>
                </pt>
                <pt idx="2">
                  <v>Annonces de programmes</v>
                </pt>
                <pt idx="3">
                  <v>Vente de billets</v>
                </pt>
                <pt idx="4">
                  <v>Ventes de produits</v>
                </pt>
                <pt idx="5">
                  <v>Autre</v>
                </pt>
              </strCache>
            </strRef>
          </cat>
          <val>
            <numRef>
              <f>('Revenus de l''événement'!$H$5,'Revenus de l''événement'!$H$13,'Revenus de l''événement'!$H$18,'Revenus de l''événement'!$H$26,'Revenus de l''événement'!$H$31,'Revenus de l''événement'!$H$38)</f>
              <numCache>
                <formatCode>_-"$"* #,##0.00_-;\-"$"* #,##0.00_-;_-"$"* "-"??_-;_-@_-</formatCode>
                <ptCount val="6"/>
                <pt idx="0">
                  <v>23350</v>
                </pt>
                <pt idx="1">
                  <v>7400</v>
                </pt>
                <pt idx="2">
                  <v>15800</v>
                </pt>
                <pt idx="3">
                  <v>11500</v>
                </pt>
                <pt idx="4">
                  <v>3750</v>
                </pt>
                <pt idx="5">
                  <v>2000</v>
                </pt>
              </numCache>
            </numRef>
          </val>
        </ser>
        <ser>
          <idx val="1"/>
          <order val="1"/>
          <tx>
            <v>Réel</v>
          </tx>
          <spPr>
            <a:solidFill xmlns:a="http://schemas.openxmlformats.org/drawingml/2006/main">
              <a:srgbClr val="59862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('Revenus de l''événement'!$B$5:$C$5,'Revenus de l''événement'!$B$13:$C$13,'Revenus de l''événement'!$B$18:$C$18,'Revenus de l''événement'!$B$26:$C$26,'Revenus de l''événement'!$B$31:$C$31,'Revenus de l''événement'!$B$38:$C$38)</f>
              <strCache>
                <ptCount val="6"/>
                <pt idx="0">
                  <v>Fournisseurs</v>
                </pt>
                <pt idx="1">
                  <v>Commanditaire / Partenariats</v>
                </pt>
                <pt idx="2">
                  <v>Annonces de programmes</v>
                </pt>
                <pt idx="3">
                  <v>Vente de billets</v>
                </pt>
                <pt idx="4">
                  <v>Ventes de produits</v>
                </pt>
                <pt idx="5">
                  <v>Autre</v>
                </pt>
              </strCache>
            </strRef>
          </cat>
          <val>
            <numRef>
              <f>('Revenus de l''événement'!$J$5,'Revenus de l''événement'!$J$13,'Revenus de l''événement'!$J$18,'Revenus de l''événement'!$J$26,'Revenus de l''événement'!$J$31,'Revenus de l''événement'!$J$38)</f>
              <numCache>
                <formatCode>_-"$"* #,##0.00_-;\-"$"* #,##0.00_-;_-"$"* "-"??_-;_-@_-</formatCode>
                <ptCount val="6"/>
                <pt idx="0">
                  <v>24200</v>
                </pt>
                <pt idx="1">
                  <v>8600</v>
                </pt>
                <pt idx="2">
                  <v>16050</v>
                </pt>
                <pt idx="3">
                  <v>13325</v>
                </pt>
                <pt idx="4">
                  <v>2950</v>
                </pt>
                <pt idx="5">
                  <v>600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1248"/>
        <axId val="420303008"/>
      </barChart>
      <catAx>
        <axId val="42029124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303008"/>
        <crossesAt val="0"/>
        <auto val="1"/>
        <lblAlgn val="ctr"/>
        <lblOffset val="100"/>
        <noMultiLvlLbl val="0"/>
      </catAx>
      <valAx>
        <axId val="42030300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124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/>
              <a:t>PROFIT vs PERTE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Projeté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('mé des bénéfices de l''événement'!$B$5,'mé des bénéfices de l''événement'!$B$6)</f>
              <strCache>
                <ptCount val="2"/>
                <pt idx="0">
                  <v>TOTAL BUDGET</v>
                </pt>
                <pt idx="1">
                  <v>TOTAL DES REVENUS</v>
                </pt>
              </strCache>
            </strRef>
          </cat>
          <val>
            <numRef>
              <f>('mé des bénéfices de l''événement'!$C$5,'mé des bénéfices de l''événement'!$C$6)</f>
              <numCache>
                <formatCode>_-"$"* #,##0.00_-;\-"$"* #,##0.00_-;_-"$"* "-"??_-;_-@_-</formatCode>
                <ptCount val="2"/>
                <pt idx="0">
                  <v>9500</v>
                </pt>
                <pt idx="1">
                  <v>63800</v>
                </pt>
              </numCache>
            </numRef>
          </val>
        </ser>
        <ser>
          <idx val="1"/>
          <order val="1"/>
          <tx>
            <v>Réel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('mé des bénéfices de l''événement'!$B$5,'mé des bénéfices de l''événement'!$B$6)</f>
              <strCache>
                <ptCount val="2"/>
                <pt idx="0">
                  <v>TOTAL BUDGET</v>
                </pt>
                <pt idx="1">
                  <v>TOTAL DES REVENUS</v>
                </pt>
              </strCache>
            </strRef>
          </cat>
          <val>
            <numRef>
              <f>('mé des bénéfices de l''événement'!$D$5,'mé des bénéfices de l''événement'!$D$6)</f>
              <numCache>
                <formatCode>_-"$"* #,##0.00_-;\-"$"* #,##0.00_-;_-"$"* "-"??_-;_-@_-</formatCode>
                <ptCount val="2"/>
                <pt idx="0">
                  <v>7830</v>
                </pt>
                <pt idx="1">
                  <v>65725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18108112"/>
        <axId val="418117072"/>
      </barChart>
      <catAx>
        <axId val="4181081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17072"/>
        <crossesAt val="0"/>
        <auto val="1"/>
        <lblAlgn val="ctr"/>
        <lblOffset val="100"/>
        <noMultiLvlLbl val="0"/>
      </catAx>
      <valAx>
        <axId val="4181170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081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/Relationships>
</file>

<file path=xl/drawings/_rels/drawing3.xml.rels><Relationships xmlns="http://schemas.openxmlformats.org/package/2006/relationships"><Relationship Type="http://schemas.openxmlformats.org/officeDocument/2006/relationships/chart" Target="/xl/charts/chart4.xml" Id="rId1"/></Relationships>
</file>

<file path=xl/drawings/drawing1.xml><?xml version="1.0" encoding="utf-8"?>
<wsDr xmlns="http://schemas.openxmlformats.org/drawingml/2006/spreadsheetDrawing">
  <twoCellAnchor>
    <from>
      <col>6</col>
      <colOff>152400</colOff>
      <row>4</row>
      <rowOff>165100</rowOff>
    </from>
    <to>
      <col>18</col>
      <colOff>220132</colOff>
      <row>31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7</col>
      <colOff>69850</colOff>
      <row>33</row>
      <rowOff>127000</rowOff>
    </from>
    <to>
      <col>18</col>
      <colOff>768350</colOff>
      <row>56</row>
      <rowOff>63500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12</col>
      <colOff>25400</colOff>
      <row>5</row>
      <rowOff>88900</rowOff>
    </from>
    <to>
      <col>21</col>
      <colOff>177800</colOff>
      <row>34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1</col>
      <colOff>25400</colOff>
      <row>11</row>
      <rowOff>139700</rowOff>
    </from>
    <to>
      <col>4</col>
      <colOff>0</colOff>
      <row>35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8&amp;utm_language=FR&amp;utm_source=integrated+content&amp;utm_campaign=/free-event-budget-templates-simple-complex&amp;utm_medium=ic+event+budget+template+fr&amp;lpa=ic+event+budget+template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G100"/>
  <sheetViews>
    <sheetView showGridLines="0" tabSelected="1" workbookViewId="0">
      <pane ySplit="4" topLeftCell="A5" activePane="bottomLeft" state="frozen"/>
      <selection pane="bottomLeft" activeCell="I72" sqref="I72"/>
    </sheetView>
  </sheetViews>
  <sheetFormatPr baseColWidth="8" defaultColWidth="10.796875" defaultRowHeight="15"/>
  <cols>
    <col width="3" customWidth="1" style="1" min="1" max="1"/>
    <col width="21.5" customWidth="1" style="4" min="2" max="2"/>
    <col width="20" customWidth="1" style="4" min="3" max="3"/>
    <col width="15" customWidth="1" style="2" min="4" max="5"/>
    <col width="48" customWidth="1" style="2" min="6" max="6"/>
    <col width="2.5" customWidth="1" style="1" min="7" max="7"/>
    <col width="10.796875" customWidth="1" style="1" min="8" max="16384"/>
  </cols>
  <sheetData>
    <row r="1" ht="37.95" customHeight="1">
      <c r="B1" s="28" t="inlineStr">
        <is>
          <t>BUDGET DE L'ÉVÉNEMENT</t>
        </is>
      </c>
      <c r="C1" s="8" t="n"/>
      <c r="D1" s="9" t="n"/>
      <c r="E1" s="9" t="n"/>
      <c r="F1" s="9" t="n"/>
    </row>
    <row r="2" ht="24" customHeight="1">
      <c r="B2" s="24" t="inlineStr">
        <is>
          <t>Sous-total projeté à ce jour :</t>
        </is>
      </c>
      <c r="C2" s="10">
        <f>SUM(D5,D13,D18,D23,D28,D35,D44,D52,D58)</f>
        <v/>
      </c>
      <c r="D2" s="9" t="n"/>
      <c r="E2" s="9" t="n"/>
      <c r="F2" s="1" t="n"/>
    </row>
    <row r="3" ht="24" customHeight="1">
      <c r="B3" s="24" t="inlineStr">
        <is>
          <t>Sous-total réel à ce jour :</t>
        </is>
      </c>
      <c r="C3" s="10">
        <f>SUM(E5,E13,E18,E23,E28,E35,E44,E52,E58)</f>
        <v/>
      </c>
      <c r="D3" s="11" t="n"/>
      <c r="E3" s="11" t="n"/>
      <c r="F3" s="11" t="n"/>
    </row>
    <row r="4" ht="36" customFormat="1" customHeight="1" s="55">
      <c r="B4" s="64" t="inlineStr">
        <is>
          <t>CATÉGORIE</t>
        </is>
      </c>
      <c r="C4" s="93" t="n"/>
      <c r="D4" s="50" t="inlineStr">
        <is>
          <t>SOUS-TOTAL PROJETÉ</t>
        </is>
      </c>
      <c r="E4" s="51" t="inlineStr">
        <is>
          <t>SOUS-TOTAL RÉEL</t>
        </is>
      </c>
      <c r="F4" s="52" t="inlineStr">
        <is>
          <t>COMMENTAIRES</t>
        </is>
      </c>
    </row>
    <row r="5" ht="22.05" customFormat="1" customHeight="1" s="3">
      <c r="B5" s="48" t="inlineStr">
        <is>
          <t>Lieu</t>
        </is>
      </c>
      <c r="C5" s="49" t="inlineStr">
        <is>
          <t>SOUS-TOTAUX</t>
        </is>
      </c>
      <c r="D5" s="53">
        <f>SUM(D6:D12)</f>
        <v/>
      </c>
      <c r="E5" s="54">
        <f>SUM(E6:E12)</f>
        <v/>
      </c>
      <c r="F5" s="57" t="n"/>
    </row>
    <row r="6" ht="18" customFormat="1" customHeight="1" s="3">
      <c r="B6" s="61" t="inlineStr">
        <is>
          <t>Location d'emplacement</t>
        </is>
      </c>
      <c r="C6" s="93" t="n"/>
      <c r="D6" s="46" t="n">
        <v>1500</v>
      </c>
      <c r="E6" s="47" t="n">
        <v>1200</v>
      </c>
      <c r="F6" s="56" t="n"/>
    </row>
    <row r="7" ht="18" customFormat="1" customHeight="1" s="3">
      <c r="B7" s="61" t="inlineStr">
        <is>
          <t>Personnel de l'événement</t>
        </is>
      </c>
      <c r="C7" s="93" t="n"/>
      <c r="D7" s="46" t="n"/>
      <c r="E7" s="47" t="n"/>
      <c r="F7" s="56" t="n"/>
    </row>
    <row r="8" ht="18" customFormat="1" customHeight="1" s="3">
      <c r="B8" s="61" t="inlineStr">
        <is>
          <t>Location d'équipement</t>
        </is>
      </c>
      <c r="C8" s="93" t="n"/>
      <c r="D8" s="46" t="n"/>
      <c r="E8" s="47" t="n"/>
      <c r="F8" s="56" t="n"/>
    </row>
    <row r="9" ht="18" customFormat="1" customHeight="1" s="3">
      <c r="B9" s="61" t="inlineStr">
        <is>
          <t>Tables / Chaises supplémentaires</t>
        </is>
      </c>
      <c r="C9" s="93" t="n"/>
      <c r="D9" s="46" t="n"/>
      <c r="E9" s="47" t="n"/>
      <c r="F9" s="56" t="n"/>
    </row>
    <row r="10" ht="18" customFormat="1" customHeight="1" s="3">
      <c r="B10" s="61" t="inlineStr">
        <is>
          <t>AV</t>
        </is>
      </c>
      <c r="C10" s="93" t="n"/>
      <c r="D10" s="46" t="n"/>
      <c r="E10" s="47" t="n"/>
      <c r="F10" s="56" t="n"/>
    </row>
    <row r="11" ht="18" customFormat="1" customHeight="1" s="3">
      <c r="B11" s="61" t="n"/>
      <c r="C11" s="93" t="n"/>
      <c r="D11" s="46" t="n"/>
      <c r="E11" s="47" t="n"/>
      <c r="F11" s="56" t="n"/>
    </row>
    <row r="12" ht="18" customFormat="1" customHeight="1" s="3">
      <c r="B12" s="61" t="n"/>
      <c r="C12" s="93" t="n"/>
      <c r="D12" s="46" t="n"/>
      <c r="E12" s="47" t="n"/>
      <c r="F12" s="56" t="n"/>
    </row>
    <row r="13" ht="22.05" customFormat="1" customHeight="1" s="3">
      <c r="B13" s="48" t="inlineStr">
        <is>
          <t>Voyager</t>
        </is>
      </c>
      <c r="C13" s="49" t="inlineStr">
        <is>
          <t>SOUS-TOTAUX</t>
        </is>
      </c>
      <c r="D13" s="53">
        <f>SUM(D14:D17)</f>
        <v/>
      </c>
      <c r="E13" s="54">
        <f>SUM(E14:E17)</f>
        <v/>
      </c>
      <c r="F13" s="57" t="n"/>
    </row>
    <row r="14" ht="18" customFormat="1" customHeight="1" s="3">
      <c r="B14" s="61" t="inlineStr">
        <is>
          <t>Vol / Conduite</t>
        </is>
      </c>
      <c r="C14" s="93" t="n"/>
      <c r="D14" s="46" t="n">
        <v>1600</v>
      </c>
      <c r="E14" s="47" t="n">
        <v>1800</v>
      </c>
      <c r="F14" s="56" t="n"/>
    </row>
    <row r="15" ht="18" customFormat="1" customHeight="1" s="3">
      <c r="B15" s="61" t="inlineStr">
        <is>
          <t>Hébergement</t>
        </is>
      </c>
      <c r="C15" s="93" t="n"/>
      <c r="D15" s="46" t="n"/>
      <c r="E15" s="47" t="n"/>
      <c r="F15" s="56" t="n"/>
    </row>
    <row r="16" ht="18" customFormat="1" customHeight="1" s="3">
      <c r="B16" s="61" t="inlineStr">
        <is>
          <t>Journalière</t>
        </is>
      </c>
      <c r="C16" s="93" t="n"/>
      <c r="D16" s="46" t="n"/>
      <c r="E16" s="47" t="n"/>
      <c r="F16" s="56" t="n"/>
    </row>
    <row r="17" ht="18" customFormat="1" customHeight="1" s="3">
      <c r="B17" s="61" t="n"/>
      <c r="C17" s="93" t="n"/>
      <c r="D17" s="46" t="n"/>
      <c r="E17" s="47" t="n"/>
      <c r="F17" s="56" t="n"/>
    </row>
    <row r="18" ht="22.05" customFormat="1" customHeight="1" s="3">
      <c r="B18" s="48" t="inlineStr">
        <is>
          <t>Relations publiques</t>
        </is>
      </c>
      <c r="C18" s="49" t="inlineStr">
        <is>
          <t>SOUS-TOTAUX</t>
        </is>
      </c>
      <c r="D18" s="53">
        <f>SUM(D19:D22)</f>
        <v/>
      </c>
      <c r="E18" s="54">
        <f>SUM(E19:E22)</f>
        <v/>
      </c>
      <c r="F18" s="57" t="n"/>
    </row>
    <row r="19" ht="18" customFormat="1" customHeight="1" s="3">
      <c r="B19" s="61" t="inlineStr">
        <is>
          <t>Annonces</t>
        </is>
      </c>
      <c r="C19" s="93" t="n"/>
      <c r="D19" s="46" t="n">
        <v>400</v>
      </c>
      <c r="E19" s="47" t="n">
        <v>300</v>
      </c>
      <c r="F19" s="56" t="n"/>
    </row>
    <row r="20" ht="18" customFormat="1" customHeight="1" s="3">
      <c r="B20" s="61" t="inlineStr">
        <is>
          <t>Graphisme</t>
        </is>
      </c>
      <c r="C20" s="93" t="n"/>
      <c r="D20" s="46" t="n">
        <v>600</v>
      </c>
      <c r="E20" s="47" t="n">
        <v>400</v>
      </c>
      <c r="F20" s="56" t="n"/>
    </row>
    <row r="21" ht="18" customFormat="1" customHeight="1" s="3">
      <c r="B21" s="61" t="inlineStr">
        <is>
          <t>Communiqués</t>
        </is>
      </c>
      <c r="C21" s="93" t="n"/>
      <c r="D21" s="46" t="n">
        <v>250</v>
      </c>
      <c r="E21" s="47" t="n">
        <v>250</v>
      </c>
      <c r="F21" s="56" t="n"/>
    </row>
    <row r="22" ht="18" customFormat="1" customHeight="1" s="3">
      <c r="B22" s="61" t="n"/>
      <c r="C22" s="93" t="n"/>
      <c r="D22" s="46" t="n"/>
      <c r="E22" s="47" t="n"/>
      <c r="F22" s="56" t="n"/>
    </row>
    <row r="23" ht="22.05" customFormat="1" customHeight="1" s="3">
      <c r="B23" s="48" t="inlineStr">
        <is>
          <t>Décor</t>
        </is>
      </c>
      <c r="C23" s="49" t="inlineStr">
        <is>
          <t>SOUS-TOTAUX</t>
        </is>
      </c>
      <c r="D23" s="53">
        <f>SUM(D24:D27)</f>
        <v/>
      </c>
      <c r="E23" s="54">
        <f>SUM(E24:E27)</f>
        <v/>
      </c>
      <c r="F23" s="57" t="n"/>
    </row>
    <row r="24" ht="18" customFormat="1" customHeight="1" s="3">
      <c r="B24" s="61" t="inlineStr">
        <is>
          <t>Linge</t>
        </is>
      </c>
      <c r="C24" s="93" t="n"/>
      <c r="D24" s="46" t="n">
        <v>300</v>
      </c>
      <c r="E24" s="47" t="n">
        <v>280</v>
      </c>
      <c r="F24" s="56" t="n"/>
    </row>
    <row r="25" ht="18" customFormat="1" customHeight="1" s="3">
      <c r="B25" s="61" t="inlineStr">
        <is>
          <t>Éclairage</t>
        </is>
      </c>
      <c r="C25" s="93" t="n"/>
      <c r="D25" s="46" t="n"/>
      <c r="E25" s="47" t="n"/>
      <c r="F25" s="56" t="n"/>
    </row>
    <row r="26" ht="18" customFormat="1" customHeight="1" s="3">
      <c r="B26" s="61" t="inlineStr">
        <is>
          <t>Signalisation supplémentaire</t>
        </is>
      </c>
      <c r="C26" s="93" t="n"/>
      <c r="D26" s="46" t="n"/>
      <c r="E26" s="47" t="n"/>
      <c r="F26" s="56" t="n"/>
    </row>
    <row r="27" ht="18" customFormat="1" customHeight="1" s="3">
      <c r="B27" s="61" t="n"/>
      <c r="C27" s="93" t="n"/>
      <c r="D27" s="46" t="n"/>
      <c r="E27" s="47" t="n"/>
      <c r="F27" s="56" t="n"/>
    </row>
    <row r="28" ht="22.05" customFormat="1" customHeight="1" s="3">
      <c r="B28" s="48" t="inlineStr">
        <is>
          <t>Programmation d'événements</t>
        </is>
      </c>
      <c r="C28" s="49" t="inlineStr">
        <is>
          <t>SOUS-TOTAUX</t>
        </is>
      </c>
      <c r="D28" s="53">
        <f>SUM(D29:D34)</f>
        <v/>
      </c>
      <c r="E28" s="54">
        <f>SUM(E29:E34)</f>
        <v/>
      </c>
      <c r="F28" s="57" t="n"/>
    </row>
    <row r="29" ht="18" customFormat="1" customHeight="1" s="3">
      <c r="B29" s="61" t="inlineStr">
        <is>
          <t>Haut-parleurs</t>
        </is>
      </c>
      <c r="C29" s="93" t="n"/>
      <c r="D29" s="46" t="n">
        <v>1500</v>
      </c>
      <c r="E29" s="47" t="n">
        <v>1300</v>
      </c>
      <c r="F29" s="56" t="n"/>
    </row>
    <row r="30" ht="18" customFormat="1" customHeight="1" s="3">
      <c r="B30" s="61" t="inlineStr">
        <is>
          <t>Interprètes</t>
        </is>
      </c>
      <c r="C30" s="93" t="n"/>
      <c r="D30" s="46" t="n">
        <v>500</v>
      </c>
      <c r="E30" s="47" t="n">
        <v>500</v>
      </c>
      <c r="F30" s="56" t="n"/>
    </row>
    <row r="31" ht="18" customFormat="1" customHeight="1" s="3">
      <c r="B31" s="61" t="inlineStr">
        <is>
          <t>Production vidéo</t>
        </is>
      </c>
      <c r="C31" s="93" t="n"/>
      <c r="D31" s="46" t="n"/>
      <c r="E31" s="47" t="n"/>
      <c r="F31" s="56" t="n"/>
    </row>
    <row r="32" ht="18" customFormat="1" customHeight="1" s="3">
      <c r="B32" s="61" t="inlineStr">
        <is>
          <t>Graphiques de présentation</t>
        </is>
      </c>
      <c r="C32" s="93" t="n"/>
      <c r="D32" s="46" t="n"/>
      <c r="E32" s="47" t="n"/>
      <c r="F32" s="56" t="n"/>
    </row>
    <row r="33" ht="18" customFormat="1" customHeight="1" s="3">
      <c r="B33" s="61" t="n"/>
      <c r="C33" s="93" t="n"/>
      <c r="D33" s="46" t="n"/>
      <c r="E33" s="47" t="n"/>
      <c r="F33" s="56" t="n"/>
    </row>
    <row r="34" ht="18" customFormat="1" customHeight="1" s="3">
      <c r="B34" s="61" t="n"/>
      <c r="C34" s="93" t="n"/>
      <c r="D34" s="46" t="n"/>
      <c r="E34" s="47" t="n"/>
      <c r="F34" s="56" t="n"/>
    </row>
    <row r="35" ht="22.05" customFormat="1" customHeight="1" s="3">
      <c r="B35" s="48" t="inlineStr">
        <is>
          <t>Médias sociaux</t>
        </is>
      </c>
      <c r="C35" s="49" t="inlineStr">
        <is>
          <t>SOUS-TOTAUX</t>
        </is>
      </c>
      <c r="D35" s="53">
        <f>SUM(D36:D43)</f>
        <v/>
      </c>
      <c r="E35" s="54">
        <f>SUM(E36:E43)</f>
        <v/>
      </c>
      <c r="F35" s="57" t="n"/>
    </row>
    <row r="36" ht="18" customFormat="1" customHeight="1" s="3">
      <c r="B36" s="61" t="inlineStr">
        <is>
          <t>Gazouiller</t>
        </is>
      </c>
      <c r="C36" s="93" t="n"/>
      <c r="D36" s="46" t="n">
        <v>50</v>
      </c>
      <c r="E36" s="47" t="n">
        <v>50</v>
      </c>
      <c r="F36" s="56" t="n"/>
    </row>
    <row r="37" ht="18" customFormat="1" customHeight="1" s="3">
      <c r="B37" s="61" t="inlineStr">
        <is>
          <t>Facebook (en anglais seulement</t>
        </is>
      </c>
      <c r="C37" s="93" t="n"/>
      <c r="D37" s="46" t="n">
        <v>50</v>
      </c>
      <c r="E37" s="47" t="n">
        <v>50</v>
      </c>
      <c r="F37" s="56" t="n"/>
    </row>
    <row r="38" ht="18" customFormat="1" customHeight="1" s="3">
      <c r="B38" s="61" t="inlineStr">
        <is>
          <t>Pinterest (en anglais)</t>
        </is>
      </c>
      <c r="C38" s="93" t="n"/>
      <c r="D38" s="46" t="n">
        <v>50</v>
      </c>
      <c r="E38" s="47" t="n">
        <v>50</v>
      </c>
      <c r="F38" s="56" t="n"/>
    </row>
    <row r="39" ht="18" customFormat="1" customHeight="1" s="3">
      <c r="B39" s="61" t="inlineStr">
        <is>
          <t>Instagram (en anglais seulement</t>
        </is>
      </c>
      <c r="C39" s="93" t="n"/>
      <c r="D39" s="46" t="n">
        <v>50</v>
      </c>
      <c r="E39" s="47" t="n">
        <v>50</v>
      </c>
      <c r="F39" s="56" t="n"/>
    </row>
    <row r="40" ht="18" customFormat="1" customHeight="1" s="3">
      <c r="B40" s="61" t="inlineStr">
        <is>
          <t>Google+ (en anglais seulement)</t>
        </is>
      </c>
      <c r="C40" s="93" t="n"/>
      <c r="D40" s="46" t="n">
        <v>50</v>
      </c>
      <c r="E40" s="47" t="n">
        <v>50</v>
      </c>
      <c r="F40" s="56" t="n"/>
    </row>
    <row r="41" ht="18" customFormat="1" customHeight="1" s="3">
      <c r="B41" s="61" t="inlineStr">
        <is>
          <t>LinkedIn (en anglais seulement)</t>
        </is>
      </c>
      <c r="C41" s="93" t="n"/>
      <c r="D41" s="46" t="n">
        <v>50</v>
      </c>
      <c r="E41" s="47" t="n">
        <v>50</v>
      </c>
      <c r="F41" s="56" t="n"/>
    </row>
    <row r="42" ht="18" customFormat="1" customHeight="1" s="3">
      <c r="B42" s="61" t="inlineStr">
        <is>
          <t>Snapchat (en anglais)</t>
        </is>
      </c>
      <c r="C42" s="93" t="n"/>
      <c r="D42" s="46" t="n">
        <v>50</v>
      </c>
      <c r="E42" s="47" t="n">
        <v>50</v>
      </c>
      <c r="F42" s="56" t="n"/>
    </row>
    <row r="43" ht="18" customFormat="1" customHeight="1" s="3">
      <c r="B43" s="61" t="n"/>
      <c r="C43" s="93" t="n"/>
      <c r="D43" s="46" t="n"/>
      <c r="E43" s="47" t="n"/>
      <c r="F43" s="56" t="n"/>
    </row>
    <row r="44" ht="22.05" customFormat="1" customHeight="1" s="3">
      <c r="B44" s="48" t="inlineStr">
        <is>
          <t>Publicités</t>
        </is>
      </c>
      <c r="C44" s="49" t="inlineStr">
        <is>
          <t>SOUS-TOTAUX</t>
        </is>
      </c>
      <c r="D44" s="53">
        <f>SUM(D45:D51)</f>
        <v/>
      </c>
      <c r="E44" s="54">
        <f>SUM(E45:E51)</f>
        <v/>
      </c>
      <c r="F44" s="57" t="n"/>
    </row>
    <row r="45" ht="18" customFormat="1" customHeight="1" s="3">
      <c r="B45" s="61" t="inlineStr">
        <is>
          <t>En ligne</t>
        </is>
      </c>
      <c r="C45" s="93" t="n"/>
      <c r="D45" s="46" t="n">
        <v>400</v>
      </c>
      <c r="E45" s="47" t="n">
        <v>300</v>
      </c>
      <c r="F45" s="56" t="n"/>
    </row>
    <row r="46" ht="18" customFormat="1" customHeight="1" s="3">
      <c r="B46" s="61" t="inlineStr">
        <is>
          <t>Imprimer</t>
        </is>
      </c>
      <c r="C46" s="93" t="n"/>
      <c r="D46" s="46" t="n">
        <v>1000</v>
      </c>
      <c r="E46" s="47" t="n">
        <v>200</v>
      </c>
      <c r="F46" s="56" t="n"/>
    </row>
    <row r="47" ht="18" customFormat="1" customHeight="1" s="3">
      <c r="B47" s="61" t="inlineStr">
        <is>
          <t>Extérieur</t>
        </is>
      </c>
      <c r="C47" s="93" t="n"/>
      <c r="D47" s="46" t="n"/>
      <c r="E47" s="47" t="n"/>
      <c r="F47" s="56" t="n"/>
    </row>
    <row r="48" ht="18" customFormat="1" customHeight="1" s="3">
      <c r="B48" s="61" t="inlineStr">
        <is>
          <t>Radio</t>
        </is>
      </c>
      <c r="C48" s="93" t="n"/>
      <c r="D48" s="46" t="n"/>
      <c r="E48" s="47" t="n"/>
      <c r="F48" s="56" t="n"/>
    </row>
    <row r="49" ht="18" customFormat="1" customHeight="1" s="3">
      <c r="B49" s="61" t="inlineStr">
        <is>
          <t>Télévision</t>
        </is>
      </c>
      <c r="C49" s="93" t="n"/>
      <c r="D49" s="46" t="n"/>
      <c r="E49" s="47" t="n"/>
      <c r="F49" s="56" t="n"/>
    </row>
    <row r="50" ht="18" customFormat="1" customHeight="1" s="3">
      <c r="B50" s="61" t="n"/>
      <c r="C50" s="93" t="n"/>
      <c r="D50" s="46" t="n"/>
      <c r="E50" s="47" t="n"/>
      <c r="F50" s="56" t="n"/>
    </row>
    <row r="51" ht="18" customFormat="1" customHeight="1" s="3">
      <c r="B51" s="61" t="n"/>
      <c r="C51" s="93" t="n"/>
      <c r="D51" s="46" t="n"/>
      <c r="E51" s="47" t="n"/>
      <c r="F51" s="56" t="n"/>
    </row>
    <row r="52" ht="22.05" customFormat="1" customHeight="1" s="3">
      <c r="B52" s="48" t="inlineStr">
        <is>
          <t>Rafraîchissements</t>
        </is>
      </c>
      <c r="C52" s="49" t="inlineStr">
        <is>
          <t>SOUS-TOTAUX</t>
        </is>
      </c>
      <c r="D52" s="53">
        <f>SUM(D53:D57)</f>
        <v/>
      </c>
      <c r="E52" s="54">
        <f>SUM(E53:E57)</f>
        <v/>
      </c>
      <c r="F52" s="57" t="n"/>
    </row>
    <row r="53" ht="18" customFormat="1" customHeight="1" s="3">
      <c r="B53" s="61" t="inlineStr">
        <is>
          <t>Boissons</t>
        </is>
      </c>
      <c r="C53" s="93" t="n"/>
      <c r="D53" s="46" t="n">
        <v>180</v>
      </c>
      <c r="E53" s="47" t="n">
        <v>200</v>
      </c>
      <c r="F53" s="56" t="n"/>
    </row>
    <row r="54" ht="18" customFormat="1" customHeight="1" s="3">
      <c r="B54" s="61" t="inlineStr">
        <is>
          <t>Nourriture</t>
        </is>
      </c>
      <c r="C54" s="93" t="n"/>
      <c r="D54" s="46" t="n">
        <v>320</v>
      </c>
      <c r="E54" s="47" t="n">
        <v>300</v>
      </c>
      <c r="F54" s="56" t="n"/>
    </row>
    <row r="55" ht="18" customFormat="1" customHeight="1" s="3">
      <c r="B55" s="61" t="inlineStr">
        <is>
          <t>Personnel de restauration</t>
        </is>
      </c>
      <c r="C55" s="93" t="n"/>
      <c r="D55" s="46" t="n"/>
      <c r="E55" s="47" t="n"/>
      <c r="F55" s="56" t="n"/>
    </row>
    <row r="56" ht="18" customFormat="1" customHeight="1" s="3">
      <c r="B56" s="61" t="n"/>
      <c r="C56" s="93" t="n"/>
      <c r="D56" s="46" t="n"/>
      <c r="E56" s="47" t="n"/>
      <c r="F56" s="56" t="n"/>
    </row>
    <row r="57" ht="18" customFormat="1" customHeight="1" s="3">
      <c r="B57" s="61" t="n"/>
      <c r="C57" s="93" t="n"/>
      <c r="D57" s="46" t="n"/>
      <c r="E57" s="47" t="n"/>
      <c r="F57" s="56" t="n"/>
    </row>
    <row r="58" ht="22.05" customFormat="1" customHeight="1" s="3">
      <c r="B58" s="48" t="inlineStr">
        <is>
          <t>Autre</t>
        </is>
      </c>
      <c r="C58" s="49" t="inlineStr">
        <is>
          <t>SOUS-TOTAUX</t>
        </is>
      </c>
      <c r="D58" s="53">
        <f>SUM(D59:D64)</f>
        <v/>
      </c>
      <c r="E58" s="54">
        <f>SUM(E59:E64)</f>
        <v/>
      </c>
      <c r="F58" s="57" t="n"/>
    </row>
    <row r="59" ht="18" customFormat="1" customHeight="1" s="3">
      <c r="B59" s="61" t="inlineStr">
        <is>
          <t>Sacs cadeaux</t>
        </is>
      </c>
      <c r="C59" s="93" t="n"/>
      <c r="D59" s="46" t="n">
        <v>600</v>
      </c>
      <c r="E59" s="47" t="n">
        <v>450</v>
      </c>
      <c r="F59" s="56" t="n"/>
    </row>
    <row r="60" ht="18" customFormat="1" customHeight="1" s="3">
      <c r="B60" s="61" t="inlineStr">
        <is>
          <t>Stylos</t>
        </is>
      </c>
      <c r="C60" s="93" t="n"/>
      <c r="D60" s="46" t="n"/>
      <c r="E60" s="47" t="n"/>
      <c r="F60" s="56" t="n"/>
    </row>
    <row r="61" ht="18" customFormat="1" customHeight="1" s="3">
      <c r="B61" s="61" t="inlineStr">
        <is>
          <t>Cahiers</t>
        </is>
      </c>
      <c r="C61" s="93" t="n"/>
      <c r="D61" s="46" t="n"/>
      <c r="E61" s="47" t="n"/>
      <c r="F61" s="56" t="n"/>
    </row>
    <row r="62" ht="18" customFormat="1" customHeight="1" s="3">
      <c r="B62" s="61" t="inlineStr">
        <is>
          <t>Impression de paquets</t>
        </is>
      </c>
      <c r="C62" s="93" t="n"/>
      <c r="D62" s="46" t="n"/>
      <c r="E62" s="47" t="n"/>
      <c r="F62" s="56" t="n"/>
    </row>
    <row r="63" ht="18" customFormat="1" customHeight="1" s="3">
      <c r="B63" s="61" t="n"/>
      <c r="C63" s="93" t="n"/>
      <c r="D63" s="46" t="n"/>
      <c r="E63" s="47" t="n"/>
      <c r="F63" s="56" t="n"/>
    </row>
    <row r="64" ht="18" customFormat="1" customHeight="1" s="3">
      <c r="B64" s="61" t="n"/>
      <c r="C64" s="93" t="n"/>
      <c r="D64" s="46" t="n"/>
      <c r="E64" s="47" t="n"/>
      <c r="F64" s="56" t="n"/>
    </row>
    <row r="65" ht="18" customFormat="1" customHeight="1" s="85">
      <c r="B65" s="86" t="n"/>
      <c r="C65" s="86" t="n"/>
      <c r="D65" s="87" t="n"/>
      <c r="E65" s="87" t="n"/>
      <c r="F65" s="88" t="n"/>
    </row>
    <row r="66" ht="18" customHeight="1">
      <c r="A66" s="89" t="n"/>
      <c r="B66" s="90" t="n"/>
      <c r="C66" s="90" t="n"/>
      <c r="D66" s="91" t="n"/>
      <c r="E66" s="91" t="n"/>
      <c r="F66" s="91" t="n"/>
      <c r="G66" s="89" t="n"/>
    </row>
    <row r="67" ht="36" customHeight="1">
      <c r="A67" s="89" t="n"/>
      <c r="B67" s="94" t="inlineStr">
        <is>
          <t>CLIQUEZ ICI POUR CRÉER DANS SMARTSHEET</t>
        </is>
      </c>
      <c r="G67" s="89" t="n"/>
    </row>
    <row r="68" ht="18" customHeight="1">
      <c r="A68" s="89" t="n"/>
      <c r="B68" s="90" t="n"/>
      <c r="C68" s="90" t="n"/>
      <c r="D68" s="91" t="n"/>
      <c r="E68" s="91" t="n"/>
      <c r="F68" s="91" t="n"/>
      <c r="G68" s="89" t="n"/>
    </row>
    <row r="69" ht="18" customHeight="1">
      <c r="A69" s="89" t="n"/>
      <c r="B69" s="90" t="n"/>
      <c r="C69" s="90" t="n"/>
      <c r="D69" s="91" t="n"/>
      <c r="E69" s="91" t="n"/>
      <c r="F69" s="91" t="n"/>
      <c r="G69" s="89" t="n"/>
    </row>
    <row r="70" ht="18" customHeight="1">
      <c r="A70" s="89" t="n"/>
      <c r="B70" s="90" t="n"/>
      <c r="C70" s="90" t="n"/>
      <c r="D70" s="91" t="n"/>
      <c r="E70" s="91" t="n"/>
      <c r="F70" s="91" t="n"/>
      <c r="G70" s="89" t="n"/>
    </row>
    <row r="71" ht="18" customHeight="1">
      <c r="A71" s="89" t="n"/>
      <c r="B71" s="90" t="n"/>
      <c r="C71" s="90" t="n"/>
      <c r="D71" s="91" t="n"/>
      <c r="E71" s="91" t="n"/>
      <c r="F71" s="91" t="n"/>
      <c r="G71" s="89" t="n"/>
    </row>
    <row r="72" ht="18" customHeight="1">
      <c r="A72" s="89" t="n"/>
      <c r="B72" s="90" t="n"/>
      <c r="C72" s="90" t="n"/>
      <c r="D72" s="91" t="n"/>
      <c r="E72" s="91" t="n"/>
      <c r="F72" s="91" t="n"/>
      <c r="G72" s="89" t="n"/>
    </row>
    <row r="73">
      <c r="A73" s="89" t="n"/>
      <c r="B73" s="90" t="n"/>
      <c r="C73" s="90" t="n"/>
      <c r="D73" s="91" t="n"/>
      <c r="E73" s="91" t="n"/>
      <c r="F73" s="91" t="n"/>
      <c r="G73" s="89" t="n"/>
    </row>
    <row r="74">
      <c r="A74" s="89" t="n"/>
      <c r="B74" s="90" t="n"/>
      <c r="C74" s="90" t="n"/>
      <c r="D74" s="91" t="n"/>
      <c r="E74" s="91" t="n"/>
      <c r="F74" s="91" t="n"/>
      <c r="G74" s="89" t="n"/>
    </row>
    <row r="75">
      <c r="A75" s="89" t="n"/>
      <c r="B75" s="90" t="n"/>
      <c r="C75" s="90" t="n"/>
      <c r="D75" s="91" t="n"/>
      <c r="E75" s="91" t="n"/>
      <c r="F75" s="91" t="n"/>
      <c r="G75" s="89" t="n"/>
    </row>
    <row r="76">
      <c r="A76" s="89" t="n"/>
      <c r="B76" s="90" t="n"/>
      <c r="C76" s="90" t="n"/>
      <c r="D76" s="91" t="n"/>
      <c r="E76" s="91" t="n"/>
      <c r="F76" s="91" t="n"/>
      <c r="G76" s="89" t="n"/>
    </row>
    <row r="77">
      <c r="A77" s="89" t="n"/>
      <c r="B77" s="90" t="n"/>
      <c r="C77" s="90" t="n"/>
      <c r="D77" s="91" t="n"/>
      <c r="E77" s="91" t="n"/>
      <c r="F77" s="91" t="n"/>
      <c r="G77" s="89" t="n"/>
    </row>
    <row r="78">
      <c r="A78" s="89" t="n"/>
      <c r="B78" s="90" t="n"/>
      <c r="C78" s="90" t="n"/>
      <c r="D78" s="91" t="n"/>
      <c r="E78" s="91" t="n"/>
      <c r="F78" s="91" t="n"/>
      <c r="G78" s="89" t="n"/>
    </row>
    <row r="79">
      <c r="A79" s="89" t="n"/>
      <c r="B79" s="90" t="n"/>
      <c r="C79" s="90" t="n"/>
      <c r="D79" s="91" t="n"/>
      <c r="E79" s="91" t="n"/>
      <c r="F79" s="91" t="n"/>
      <c r="G79" s="89" t="n"/>
    </row>
    <row r="80">
      <c r="A80" s="89" t="n"/>
      <c r="B80" s="90" t="n"/>
      <c r="C80" s="90" t="n"/>
      <c r="D80" s="91" t="n"/>
      <c r="E80" s="91" t="n"/>
      <c r="F80" s="91" t="n"/>
      <c r="G80" s="89" t="n"/>
    </row>
    <row r="81">
      <c r="A81" s="89" t="n"/>
      <c r="B81" s="90" t="n"/>
      <c r="C81" s="90" t="n"/>
      <c r="D81" s="91" t="n"/>
      <c r="E81" s="91" t="n"/>
      <c r="F81" s="91" t="n"/>
      <c r="G81" s="89" t="n"/>
    </row>
    <row r="82">
      <c r="A82" s="89" t="n"/>
      <c r="B82" s="90" t="n"/>
      <c r="C82" s="90" t="n"/>
      <c r="D82" s="91" t="n"/>
      <c r="E82" s="91" t="n"/>
      <c r="F82" s="91" t="n"/>
      <c r="G82" s="89" t="n"/>
    </row>
    <row r="83">
      <c r="A83" s="89" t="n"/>
      <c r="B83" s="90" t="n"/>
      <c r="C83" s="90" t="n"/>
      <c r="D83" s="91" t="n"/>
      <c r="E83" s="91" t="n"/>
      <c r="F83" s="91" t="n"/>
      <c r="G83" s="89" t="n"/>
    </row>
    <row r="84">
      <c r="A84" s="89" t="n"/>
      <c r="B84" s="90" t="n"/>
      <c r="C84" s="90" t="n"/>
      <c r="D84" s="91" t="n"/>
      <c r="E84" s="91" t="n"/>
      <c r="F84" s="91" t="n"/>
      <c r="G84" s="89" t="n"/>
    </row>
    <row r="85">
      <c r="A85" s="89" t="n"/>
      <c r="B85" s="90" t="n"/>
      <c r="C85" s="90" t="n"/>
      <c r="D85" s="91" t="n"/>
      <c r="E85" s="91" t="n"/>
      <c r="F85" s="91" t="n"/>
      <c r="G85" s="89" t="n"/>
    </row>
    <row r="86">
      <c r="A86" s="89" t="n"/>
      <c r="B86" s="90" t="n"/>
      <c r="C86" s="90" t="n"/>
      <c r="D86" s="91" t="n"/>
      <c r="E86" s="91" t="n"/>
      <c r="F86" s="91" t="n"/>
      <c r="G86" s="89" t="n"/>
    </row>
    <row r="87">
      <c r="A87" s="89" t="n"/>
      <c r="B87" s="90" t="n"/>
      <c r="C87" s="90" t="n"/>
      <c r="D87" s="91" t="n"/>
      <c r="E87" s="91" t="n"/>
      <c r="F87" s="91" t="n"/>
      <c r="G87" s="89" t="n"/>
    </row>
    <row r="88">
      <c r="A88" s="89" t="n"/>
      <c r="B88" s="90" t="n"/>
      <c r="C88" s="90" t="n"/>
      <c r="D88" s="91" t="n"/>
      <c r="E88" s="91" t="n"/>
      <c r="F88" s="91" t="n"/>
      <c r="G88" s="89" t="n"/>
    </row>
    <row r="89">
      <c r="A89" s="89" t="n"/>
      <c r="B89" s="90" t="n"/>
      <c r="C89" s="90" t="n"/>
      <c r="D89" s="91" t="n"/>
      <c r="E89" s="91" t="n"/>
      <c r="F89" s="91" t="n"/>
      <c r="G89" s="89" t="n"/>
    </row>
    <row r="90">
      <c r="A90" s="89" t="n"/>
      <c r="B90" s="90" t="n"/>
      <c r="C90" s="90" t="n"/>
      <c r="D90" s="91" t="n"/>
      <c r="E90" s="91" t="n"/>
      <c r="F90" s="91" t="n"/>
      <c r="G90" s="89" t="n"/>
    </row>
    <row r="91">
      <c r="A91" s="89" t="n"/>
      <c r="B91" s="90" t="n"/>
      <c r="C91" s="90" t="n"/>
      <c r="D91" s="91" t="n"/>
      <c r="E91" s="91" t="n"/>
      <c r="F91" s="91" t="n"/>
      <c r="G91" s="89" t="n"/>
    </row>
    <row r="92">
      <c r="A92" s="89" t="n"/>
      <c r="B92" s="90" t="n"/>
      <c r="C92" s="90" t="n"/>
      <c r="D92" s="91" t="n"/>
      <c r="E92" s="91" t="n"/>
      <c r="F92" s="91" t="n"/>
      <c r="G92" s="89" t="n"/>
    </row>
    <row r="93">
      <c r="A93" s="89" t="n"/>
      <c r="B93" s="90" t="n"/>
      <c r="C93" s="90" t="n"/>
      <c r="D93" s="91" t="n"/>
      <c r="E93" s="91" t="n"/>
      <c r="F93" s="91" t="n"/>
      <c r="G93" s="89" t="n"/>
    </row>
    <row r="94">
      <c r="A94" s="89" t="n"/>
      <c r="B94" s="90" t="n"/>
      <c r="C94" s="90" t="n"/>
      <c r="D94" s="91" t="n"/>
      <c r="E94" s="91" t="n"/>
      <c r="F94" s="91" t="n"/>
      <c r="G94" s="89" t="n"/>
    </row>
    <row r="95">
      <c r="A95" s="89" t="n"/>
      <c r="B95" s="90" t="n"/>
      <c r="C95" s="90" t="n"/>
      <c r="D95" s="91" t="n"/>
      <c r="E95" s="91" t="n"/>
      <c r="F95" s="91" t="n"/>
      <c r="G95" s="89" t="n"/>
    </row>
    <row r="96">
      <c r="A96" s="89" t="n"/>
      <c r="B96" s="90" t="n"/>
      <c r="C96" s="90" t="n"/>
      <c r="D96" s="91" t="n"/>
      <c r="E96" s="91" t="n"/>
      <c r="F96" s="91" t="n"/>
      <c r="G96" s="89" t="n"/>
    </row>
    <row r="97">
      <c r="A97" s="89" t="n"/>
      <c r="B97" s="90" t="n"/>
      <c r="C97" s="90" t="n"/>
      <c r="D97" s="91" t="n"/>
      <c r="E97" s="91" t="n"/>
      <c r="F97" s="91" t="n"/>
      <c r="G97" s="89" t="n"/>
    </row>
    <row r="98">
      <c r="A98" s="89" t="n"/>
      <c r="B98" s="90" t="n"/>
      <c r="C98" s="90" t="n"/>
      <c r="D98" s="91" t="n"/>
      <c r="E98" s="91" t="n"/>
      <c r="F98" s="91" t="n"/>
      <c r="G98" s="89" t="n"/>
    </row>
    <row r="99">
      <c r="A99" s="89" t="n"/>
      <c r="B99" s="90" t="n"/>
      <c r="C99" s="90" t="n"/>
      <c r="D99" s="91" t="n"/>
      <c r="E99" s="91" t="n"/>
      <c r="F99" s="91" t="n"/>
      <c r="G99" s="89" t="n"/>
    </row>
    <row r="100">
      <c r="A100" s="89" t="n"/>
      <c r="B100" s="90" t="n"/>
      <c r="C100" s="90" t="n"/>
      <c r="D100" s="91" t="n"/>
      <c r="E100" s="91" t="n"/>
      <c r="F100" s="91" t="n"/>
      <c r="G100" s="89" t="n"/>
    </row>
  </sheetData>
  <mergeCells count="53">
    <mergeCell ref="B64:C64"/>
    <mergeCell ref="B61:C61"/>
    <mergeCell ref="B62:C62"/>
    <mergeCell ref="B63:C63"/>
    <mergeCell ref="B59:C59"/>
    <mergeCell ref="B60:C60"/>
    <mergeCell ref="B32:C32"/>
    <mergeCell ref="B33:C33"/>
    <mergeCell ref="B34:C34"/>
    <mergeCell ref="B42:C42"/>
    <mergeCell ref="B43:C43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36:C36"/>
    <mergeCell ref="B37:C37"/>
    <mergeCell ref="B38:C38"/>
    <mergeCell ref="B39:C39"/>
    <mergeCell ref="B45:C45"/>
    <mergeCell ref="B67:F67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24:C24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K46"/>
  <sheetViews>
    <sheetView showGridLines="0" workbookViewId="0">
      <selection activeCell="P37" sqref="P37"/>
    </sheetView>
  </sheetViews>
  <sheetFormatPr baseColWidth="8" defaultColWidth="11" defaultRowHeight="15.6"/>
  <cols>
    <col width="1.5" customWidth="1" style="1" min="1" max="1"/>
    <col width="21.5" customWidth="1" style="4" min="2" max="2"/>
    <col width="20" customWidth="1" style="4" min="3" max="3"/>
    <col width="12" customWidth="1" style="4" min="4" max="5"/>
    <col width="17" customWidth="1" style="4" min="6" max="6"/>
    <col width="9.796875" customWidth="1" style="2" min="7" max="7"/>
    <col width="13.19921875" customWidth="1" style="2" min="8" max="8"/>
    <col width="9.796875" customWidth="1" style="2" min="9" max="9"/>
    <col width="13.19921875" customWidth="1" style="2" min="10" max="10"/>
    <col width="58.5" customWidth="1" style="2" min="11" max="11"/>
    <col width="1.296875" customWidth="1" min="12" max="12"/>
  </cols>
  <sheetData>
    <row r="1" ht="27.6" customHeight="1">
      <c r="B1" s="7" t="inlineStr">
        <is>
          <t>REVENUS DE L'ÉVÉNEMENT</t>
        </is>
      </c>
      <c r="C1" s="8" t="n"/>
      <c r="D1" s="8" t="n"/>
      <c r="E1" s="8" t="n"/>
      <c r="F1" s="8" t="n"/>
      <c r="G1" s="9" t="n"/>
      <c r="H1" s="9" t="n"/>
      <c r="I1" s="9" t="n"/>
      <c r="J1" s="9" t="n"/>
      <c r="K1" s="9" t="n"/>
    </row>
    <row r="2" ht="24" customHeight="1">
      <c r="B2" s="24" t="inlineStr">
        <is>
          <t>Sous-total projeté à ce jour :</t>
        </is>
      </c>
      <c r="C2" s="10">
        <f>SUM(H5,H13,H18,H26,H31,H38)</f>
        <v/>
      </c>
      <c r="D2" s="10" t="n"/>
      <c r="E2" s="10" t="n"/>
      <c r="F2" s="10" t="n"/>
      <c r="G2" s="9" t="n"/>
      <c r="H2" s="9" t="n"/>
      <c r="I2" s="9" t="n"/>
      <c r="J2" s="9" t="n"/>
      <c r="K2" s="9" t="n"/>
    </row>
    <row r="3" ht="24" customHeight="1">
      <c r="B3" s="24" t="inlineStr">
        <is>
          <t>Sous-total réel à ce jour :</t>
        </is>
      </c>
      <c r="C3" s="10">
        <f>SUM(J5,J13,J18,J26,J31,J38)</f>
        <v/>
      </c>
      <c r="D3" s="10" t="n"/>
      <c r="E3" s="10" t="n"/>
      <c r="F3" s="10" t="n"/>
      <c r="G3" s="11" t="n"/>
      <c r="H3" s="11" t="n"/>
      <c r="I3" s="11" t="n"/>
      <c r="J3" s="11" t="n"/>
      <c r="K3" s="11" t="n"/>
    </row>
    <row r="4" ht="36" customHeight="1">
      <c r="B4" s="84" t="inlineStr">
        <is>
          <t>CATÉGORIE</t>
        </is>
      </c>
      <c r="C4" s="93" t="n"/>
      <c r="D4" s="95" t="inlineStr">
        <is>
          <t>QUANTITÉ</t>
        </is>
      </c>
      <c r="E4" s="93" t="n"/>
      <c r="F4" s="45" t="inlineStr">
        <is>
          <t>COÛT</t>
        </is>
      </c>
      <c r="G4" s="96" t="inlineStr">
        <is>
          <t>SOUS-TOTAL PROJETÉ</t>
        </is>
      </c>
      <c r="H4" s="93" t="n"/>
      <c r="I4" s="97" t="inlineStr">
        <is>
          <t>SOUS-TOTAL RÉEL</t>
        </is>
      </c>
      <c r="J4" s="93" t="n"/>
      <c r="K4" s="44" t="inlineStr">
        <is>
          <t>COMMENTAIRES</t>
        </is>
      </c>
    </row>
    <row r="5" ht="18" customHeight="1">
      <c r="A5" s="3" t="n"/>
      <c r="B5" s="69" t="inlineStr">
        <is>
          <t>Fournisseurs</t>
        </is>
      </c>
      <c r="C5" s="93" t="n"/>
      <c r="D5" s="58" t="inlineStr">
        <is>
          <t>PROJETÉ</t>
        </is>
      </c>
      <c r="E5" s="59" t="inlineStr">
        <is>
          <t>RÉEL</t>
        </is>
      </c>
      <c r="F5" s="32" t="n"/>
      <c r="G5" s="26" t="inlineStr">
        <is>
          <t>SOUS-TOTAL</t>
        </is>
      </c>
      <c r="H5" s="25">
        <f>SUM(G6:H12)</f>
        <v/>
      </c>
      <c r="I5" s="12" t="inlineStr">
        <is>
          <t>SOUS-TOTAL</t>
        </is>
      </c>
      <c r="J5" s="13">
        <f>SUM(I6:J12)</f>
        <v/>
      </c>
      <c r="K5" s="27" t="n"/>
    </row>
    <row r="6" ht="18" customHeight="1">
      <c r="A6" s="3" t="n"/>
      <c r="B6" s="61" t="inlineStr">
        <is>
          <t>Kiosque d'entrée</t>
        </is>
      </c>
      <c r="C6" s="93" t="n"/>
      <c r="D6" s="33" t="n">
        <v>1</v>
      </c>
      <c r="E6" s="33" t="n">
        <v>1</v>
      </c>
      <c r="F6" s="29" t="n">
        <v>800</v>
      </c>
      <c r="G6" s="74">
        <f>D6*F6</f>
        <v/>
      </c>
      <c r="H6" s="93" t="n"/>
      <c r="I6" s="98">
        <f>E6*F6</f>
        <v/>
      </c>
      <c r="J6" s="93" t="n"/>
      <c r="K6" s="14" t="n"/>
    </row>
    <row r="7" ht="18" customHeight="1">
      <c r="A7" s="3" t="n"/>
      <c r="B7" s="61" t="inlineStr">
        <is>
          <t>Kiosque de sortie</t>
        </is>
      </c>
      <c r="C7" s="93" t="n"/>
      <c r="D7" s="34" t="n">
        <v>1</v>
      </c>
      <c r="E7" s="34" t="n">
        <v>1</v>
      </c>
      <c r="F7" s="30" t="n">
        <v>800</v>
      </c>
      <c r="G7" s="74">
        <f>D7*F7</f>
        <v/>
      </c>
      <c r="H7" s="93" t="n"/>
      <c r="I7" s="98">
        <f>E7*F7</f>
        <v/>
      </c>
      <c r="J7" s="93" t="n"/>
      <c r="K7" s="14" t="n"/>
    </row>
    <row r="8" ht="18" customHeight="1">
      <c r="A8" s="3" t="n"/>
      <c r="B8" s="62" t="inlineStr">
        <is>
          <t>Espace - Grand</t>
        </is>
      </c>
      <c r="C8" s="99" t="n"/>
      <c r="D8" s="36" t="n">
        <v>15</v>
      </c>
      <c r="E8" s="36" t="n">
        <v>14</v>
      </c>
      <c r="F8" s="31" t="n">
        <v>650</v>
      </c>
      <c r="G8" s="74">
        <f>D8*F8</f>
        <v/>
      </c>
      <c r="H8" s="93" t="n"/>
      <c r="I8" s="98">
        <f>E8*F8</f>
        <v/>
      </c>
      <c r="J8" s="93" t="n"/>
      <c r="K8" s="14" t="n"/>
    </row>
    <row r="9" ht="18" customHeight="1">
      <c r="A9" s="3" t="n"/>
      <c r="B9" s="62" t="inlineStr">
        <is>
          <t>Espace - Moyen</t>
        </is>
      </c>
      <c r="C9" s="99" t="n"/>
      <c r="D9" s="36" t="n">
        <v>20</v>
      </c>
      <c r="E9" s="36" t="n">
        <v>20</v>
      </c>
      <c r="F9" s="31" t="n">
        <v>450</v>
      </c>
      <c r="G9" s="74">
        <f>D9*F9</f>
        <v/>
      </c>
      <c r="H9" s="93" t="n"/>
      <c r="I9" s="98">
        <f>E9*F9</f>
        <v/>
      </c>
      <c r="J9" s="93" t="n"/>
      <c r="K9" s="14" t="n"/>
    </row>
    <row r="10" ht="18" customHeight="1">
      <c r="A10" s="3" t="n"/>
      <c r="B10" s="61" t="inlineStr">
        <is>
          <t>Espace - Petit</t>
        </is>
      </c>
      <c r="C10" s="93" t="n"/>
      <c r="D10" s="33" t="n">
        <v>10</v>
      </c>
      <c r="E10" s="33" t="n">
        <v>15</v>
      </c>
      <c r="F10" s="29" t="n">
        <v>300</v>
      </c>
      <c r="G10" s="74">
        <f>D10*F10</f>
        <v/>
      </c>
      <c r="H10" s="93" t="n"/>
      <c r="I10" s="98">
        <f>E10*F10</f>
        <v/>
      </c>
      <c r="J10" s="93" t="n"/>
      <c r="K10" s="14" t="n"/>
    </row>
    <row r="11" ht="18" customHeight="1">
      <c r="A11" s="3" t="n"/>
      <c r="B11" s="61" t="n"/>
      <c r="C11" s="93" t="n"/>
      <c r="D11" s="36" t="n"/>
      <c r="E11" s="36" t="n"/>
      <c r="F11" s="31" t="n"/>
      <c r="G11" s="74">
        <f>D11*F11</f>
        <v/>
      </c>
      <c r="H11" s="93" t="n"/>
      <c r="I11" s="98">
        <f>E11*F11</f>
        <v/>
      </c>
      <c r="J11" s="93" t="n"/>
      <c r="K11" s="14" t="n"/>
    </row>
    <row r="12" ht="18" customHeight="1">
      <c r="A12" s="3" t="n"/>
      <c r="B12" s="61" t="n"/>
      <c r="C12" s="93" t="n"/>
      <c r="D12" s="34" t="n"/>
      <c r="E12" s="34" t="n"/>
      <c r="F12" s="30" t="n"/>
      <c r="G12" s="74">
        <f>D12*F12</f>
        <v/>
      </c>
      <c r="H12" s="93" t="n"/>
      <c r="I12" s="98">
        <f>E12*F12</f>
        <v/>
      </c>
      <c r="J12" s="93" t="n"/>
      <c r="K12" s="14" t="n"/>
    </row>
    <row r="13" ht="18" customHeight="1">
      <c r="A13" s="3" t="n"/>
      <c r="B13" s="69" t="inlineStr">
        <is>
          <t>Commanditaire / Partenariats</t>
        </is>
      </c>
      <c r="C13" s="93" t="n"/>
      <c r="D13" s="58" t="inlineStr">
        <is>
          <t>PROJETÉ</t>
        </is>
      </c>
      <c r="E13" s="59" t="inlineStr">
        <is>
          <t>RÉEL</t>
        </is>
      </c>
      <c r="F13" s="32" t="n"/>
      <c r="G13" s="26" t="inlineStr">
        <is>
          <t>SOUS-TOTAL</t>
        </is>
      </c>
      <c r="H13" s="25">
        <f>SUM(G14:H17)</f>
        <v/>
      </c>
      <c r="I13" s="12" t="inlineStr">
        <is>
          <t>SOUS-TOTAL</t>
        </is>
      </c>
      <c r="J13" s="13">
        <f>SUM(I14:J17)</f>
        <v/>
      </c>
      <c r="K13" s="27" t="n"/>
    </row>
    <row r="14" ht="18" customHeight="1">
      <c r="A14" s="3" t="n"/>
      <c r="B14" s="61" t="inlineStr">
        <is>
          <t>Commanditaire nommé</t>
        </is>
      </c>
      <c r="C14" s="93" t="n"/>
      <c r="D14" s="33" t="n">
        <v>1</v>
      </c>
      <c r="E14" s="33" t="n">
        <v>1</v>
      </c>
      <c r="F14" s="29" t="n">
        <v>5000</v>
      </c>
      <c r="G14" s="74">
        <f>D14*F14</f>
        <v/>
      </c>
      <c r="H14" s="93" t="n"/>
      <c r="I14" s="98">
        <f>E14*F14</f>
        <v/>
      </c>
      <c r="J14" s="93" t="n"/>
      <c r="K14" s="14" t="n"/>
    </row>
    <row r="15" ht="18" customHeight="1">
      <c r="A15" s="3" t="n"/>
      <c r="B15" s="61" t="inlineStr">
        <is>
          <t>Fournisseur vedette</t>
        </is>
      </c>
      <c r="C15" s="93" t="n"/>
      <c r="D15" s="36" t="n">
        <v>2</v>
      </c>
      <c r="E15" s="36" t="n">
        <v>3</v>
      </c>
      <c r="F15" s="31" t="n">
        <v>1200</v>
      </c>
      <c r="G15" s="74">
        <f>D15*F15</f>
        <v/>
      </c>
      <c r="H15" s="93" t="n"/>
      <c r="I15" s="98">
        <f>E15*F15</f>
        <v/>
      </c>
      <c r="J15" s="93" t="n"/>
      <c r="K15" s="14" t="n"/>
    </row>
    <row r="16" ht="18" customHeight="1">
      <c r="A16" s="3" t="n"/>
      <c r="B16" s="61" t="n"/>
      <c r="C16" s="93" t="n"/>
      <c r="D16" s="36" t="n"/>
      <c r="E16" s="36" t="n"/>
      <c r="F16" s="31" t="n"/>
      <c r="G16" s="74">
        <f>D16*F16</f>
        <v/>
      </c>
      <c r="H16" s="93" t="n"/>
      <c r="I16" s="98">
        <f>E16*F16</f>
        <v/>
      </c>
      <c r="J16" s="93" t="n"/>
      <c r="K16" s="14" t="n"/>
    </row>
    <row r="17" ht="18" customHeight="1">
      <c r="A17" s="3" t="n"/>
      <c r="B17" s="61" t="n"/>
      <c r="C17" s="93" t="n"/>
      <c r="D17" s="34" t="n"/>
      <c r="E17" s="34" t="n"/>
      <c r="F17" s="30" t="n"/>
      <c r="G17" s="74">
        <f>D17*F17</f>
        <v/>
      </c>
      <c r="H17" s="93" t="n"/>
      <c r="I17" s="98">
        <f>E17*F17</f>
        <v/>
      </c>
      <c r="J17" s="93" t="n"/>
      <c r="K17" s="14" t="n"/>
    </row>
    <row r="18" ht="18" customHeight="1">
      <c r="A18" s="3" t="n"/>
      <c r="B18" s="69" t="inlineStr">
        <is>
          <t>Annonces de programmes</t>
        </is>
      </c>
      <c r="C18" s="93" t="n"/>
      <c r="D18" s="58" t="inlineStr">
        <is>
          <t>PROJETÉ</t>
        </is>
      </c>
      <c r="E18" s="59" t="inlineStr">
        <is>
          <t>RÉEL</t>
        </is>
      </c>
      <c r="F18" s="32" t="n"/>
      <c r="G18" s="26" t="inlineStr">
        <is>
          <t>SOUS-TOTAL</t>
        </is>
      </c>
      <c r="H18" s="25">
        <f>SUM(G19:H25)</f>
        <v/>
      </c>
      <c r="I18" s="12" t="inlineStr">
        <is>
          <t>SOUS-TOTAL</t>
        </is>
      </c>
      <c r="J18" s="13">
        <f>SUM(I19:J25)</f>
        <v/>
      </c>
      <c r="K18" s="27" t="n"/>
    </row>
    <row r="19" ht="18" customHeight="1">
      <c r="A19" s="3" t="n"/>
      <c r="B19" s="61" t="inlineStr">
        <is>
          <t>Couverture avant</t>
        </is>
      </c>
      <c r="C19" s="93" t="n"/>
      <c r="D19" s="33" t="n">
        <v>1</v>
      </c>
      <c r="E19" s="33" t="n">
        <v>1</v>
      </c>
      <c r="F19" s="29" t="n">
        <v>800</v>
      </c>
      <c r="G19" s="74">
        <f>D19*F19</f>
        <v/>
      </c>
      <c r="H19" s="93" t="n"/>
      <c r="I19" s="98">
        <f>E19*F19</f>
        <v/>
      </c>
      <c r="J19" s="93" t="n"/>
      <c r="K19" s="14" t="n"/>
    </row>
    <row r="20" ht="18" customHeight="1">
      <c r="A20" s="3" t="n"/>
      <c r="B20" s="61" t="inlineStr">
        <is>
          <t>Quatrième de couverture</t>
        </is>
      </c>
      <c r="C20" s="93" t="n"/>
      <c r="D20" s="36" t="n">
        <v>1</v>
      </c>
      <c r="E20" s="36" t="n">
        <v>1</v>
      </c>
      <c r="F20" s="31" t="n">
        <v>750</v>
      </c>
      <c r="G20" s="74">
        <f>D20*F20</f>
        <v/>
      </c>
      <c r="H20" s="93" t="n"/>
      <c r="I20" s="98">
        <f>E20*F20</f>
        <v/>
      </c>
      <c r="J20" s="93" t="n"/>
      <c r="K20" s="14" t="n"/>
    </row>
    <row r="21" ht="18" customHeight="1">
      <c r="A21" s="3" t="n"/>
      <c r="B21" s="61" t="inlineStr">
        <is>
          <t>Pleine page</t>
        </is>
      </c>
      <c r="C21" s="93" t="n"/>
      <c r="D21" s="36" t="n">
        <v>25</v>
      </c>
      <c r="E21" s="36" t="n">
        <v>20</v>
      </c>
      <c r="F21" s="31" t="n">
        <v>250</v>
      </c>
      <c r="G21" s="74">
        <f>D21*F21</f>
        <v/>
      </c>
      <c r="H21" s="93" t="n"/>
      <c r="I21" s="98">
        <f>E21*F21</f>
        <v/>
      </c>
      <c r="J21" s="93" t="n"/>
      <c r="K21" s="14" t="n"/>
    </row>
    <row r="22" ht="18" customHeight="1">
      <c r="A22" s="3" t="n"/>
      <c r="B22" s="61" t="inlineStr">
        <is>
          <t>Demi-page</t>
        </is>
      </c>
      <c r="C22" s="93" t="n"/>
      <c r="D22" s="34" t="n">
        <v>50</v>
      </c>
      <c r="E22" s="34" t="n">
        <v>60</v>
      </c>
      <c r="F22" s="30" t="n">
        <v>150</v>
      </c>
      <c r="G22" s="74">
        <f>D22*F22</f>
        <v/>
      </c>
      <c r="H22" s="93" t="n"/>
      <c r="I22" s="98">
        <f>E22*F22</f>
        <v/>
      </c>
      <c r="J22" s="93" t="n"/>
      <c r="K22" s="14" t="n"/>
    </row>
    <row r="23" ht="18" customHeight="1">
      <c r="A23" s="3" t="n"/>
      <c r="B23" s="61" t="inlineStr">
        <is>
          <t>Centerfold</t>
        </is>
      </c>
      <c r="C23" s="93" t="n"/>
      <c r="D23" s="34" t="n">
        <v>1</v>
      </c>
      <c r="E23" s="34" t="n">
        <v>1</v>
      </c>
      <c r="F23" s="30" t="n">
        <v>500</v>
      </c>
      <c r="G23" s="74">
        <f>D23*F23</f>
        <v/>
      </c>
      <c r="H23" s="93" t="n"/>
      <c r="I23" s="98">
        <f>E23*F23</f>
        <v/>
      </c>
      <c r="J23" s="93" t="n"/>
      <c r="K23" s="14" t="n"/>
    </row>
    <row r="24" ht="18" customHeight="1">
      <c r="A24" s="3" t="n"/>
      <c r="B24" s="61" t="n"/>
      <c r="C24" s="93" t="n"/>
      <c r="D24" s="34" t="n"/>
      <c r="E24" s="34" t="n"/>
      <c r="F24" s="30" t="n"/>
      <c r="G24" s="74">
        <f>D24*F24</f>
        <v/>
      </c>
      <c r="H24" s="93" t="n"/>
      <c r="I24" s="98">
        <f>E24*F24</f>
        <v/>
      </c>
      <c r="J24" s="93" t="n"/>
      <c r="K24" s="14" t="n"/>
    </row>
    <row r="25" ht="18" customHeight="1">
      <c r="A25" s="3" t="n"/>
      <c r="B25" s="61" t="n"/>
      <c r="C25" s="93" t="n"/>
      <c r="D25" s="34" t="n"/>
      <c r="E25" s="34" t="n"/>
      <c r="F25" s="30" t="n"/>
      <c r="G25" s="74">
        <f>D25*F25</f>
        <v/>
      </c>
      <c r="H25" s="93" t="n"/>
      <c r="I25" s="98">
        <f>E25*F25</f>
        <v/>
      </c>
      <c r="J25" s="93" t="n"/>
      <c r="K25" s="14" t="n"/>
    </row>
    <row r="26" ht="18" customHeight="1">
      <c r="A26" s="3" t="n"/>
      <c r="B26" s="69" t="inlineStr">
        <is>
          <t>Vente de billets</t>
        </is>
      </c>
      <c r="C26" s="93" t="n"/>
      <c r="D26" s="58" t="inlineStr">
        <is>
          <t>PROJETÉ</t>
        </is>
      </c>
      <c r="E26" s="59" t="inlineStr">
        <is>
          <t>RÉEL</t>
        </is>
      </c>
      <c r="F26" s="32" t="n"/>
      <c r="G26" s="26" t="inlineStr">
        <is>
          <t>SOUS-TOTAL</t>
        </is>
      </c>
      <c r="H26" s="25">
        <f>SUM(G27:H30)</f>
        <v/>
      </c>
      <c r="I26" s="12" t="inlineStr">
        <is>
          <t>SOUS-TOTAL</t>
        </is>
      </c>
      <c r="J26" s="13">
        <f>SUM(I27:J30)</f>
        <v/>
      </c>
      <c r="K26" s="27" t="n"/>
    </row>
    <row r="27" ht="18" customHeight="1">
      <c r="A27" s="3" t="n"/>
      <c r="B27" s="61" t="inlineStr">
        <is>
          <t>Adulte</t>
        </is>
      </c>
      <c r="C27" s="93" t="n"/>
      <c r="D27" s="33" t="n">
        <v>500</v>
      </c>
      <c r="E27" s="33" t="n">
        <v>600</v>
      </c>
      <c r="F27" s="29" t="n">
        <v>15</v>
      </c>
      <c r="G27" s="76">
        <f>D27*F27</f>
        <v/>
      </c>
      <c r="H27" s="100" t="n"/>
      <c r="I27" s="73">
        <f>E27*F27</f>
        <v/>
      </c>
      <c r="J27" s="100" t="n"/>
      <c r="K27" s="14" t="n"/>
    </row>
    <row r="28" ht="18" customHeight="1">
      <c r="A28" s="3" t="n"/>
      <c r="B28" s="61" t="inlineStr">
        <is>
          <t>Supérieur</t>
        </is>
      </c>
      <c r="C28" s="93" t="n"/>
      <c r="D28" s="36" t="n">
        <v>300</v>
      </c>
      <c r="E28" s="36" t="n">
        <v>350</v>
      </c>
      <c r="F28" s="31" t="n">
        <v>10</v>
      </c>
      <c r="G28" s="74">
        <f>D28*F28</f>
        <v/>
      </c>
      <c r="H28" s="93" t="n"/>
      <c r="I28" s="73">
        <f>E28*F28</f>
        <v/>
      </c>
      <c r="J28" s="100" t="n"/>
      <c r="K28" s="14" t="n"/>
    </row>
    <row r="29" ht="18" customHeight="1">
      <c r="A29" s="3" t="n"/>
      <c r="B29" s="61" t="inlineStr">
        <is>
          <t>Enfant</t>
        </is>
      </c>
      <c r="C29" s="93" t="n"/>
      <c r="D29" s="36" t="n">
        <v>200</v>
      </c>
      <c r="E29" s="36" t="n">
        <v>165</v>
      </c>
      <c r="F29" s="31" t="n">
        <v>5</v>
      </c>
      <c r="G29" s="74">
        <f>D29*F29</f>
        <v/>
      </c>
      <c r="H29" s="93" t="n"/>
      <c r="I29" s="73">
        <f>E29*F29</f>
        <v/>
      </c>
      <c r="J29" s="100" t="n"/>
      <c r="K29" s="14" t="n"/>
    </row>
    <row r="30" ht="18" customHeight="1">
      <c r="A30" s="3" t="n"/>
      <c r="B30" s="61" t="n"/>
      <c r="C30" s="93" t="n"/>
      <c r="D30" s="34" t="n"/>
      <c r="E30" s="34" t="n"/>
      <c r="F30" s="30" t="n"/>
      <c r="G30" s="75">
        <f>D30*F30</f>
        <v/>
      </c>
      <c r="H30" s="101" t="n"/>
      <c r="I30" s="73">
        <f>E30*F30</f>
        <v/>
      </c>
      <c r="J30" s="100" t="n"/>
      <c r="K30" s="14" t="n"/>
    </row>
    <row r="31" ht="18" customHeight="1">
      <c r="A31" s="3" t="n"/>
      <c r="B31" s="69" t="inlineStr">
        <is>
          <t>Ventes de produits</t>
        </is>
      </c>
      <c r="C31" s="93" t="n"/>
      <c r="D31" s="58" t="inlineStr">
        <is>
          <t>PROJETÉ</t>
        </is>
      </c>
      <c r="E31" s="59" t="inlineStr">
        <is>
          <t>RÉEL</t>
        </is>
      </c>
      <c r="F31" s="32" t="n"/>
      <c r="G31" s="26" t="inlineStr">
        <is>
          <t>SOUS-TOTAL</t>
        </is>
      </c>
      <c r="H31" s="25">
        <f>SUM(G32:H37)</f>
        <v/>
      </c>
      <c r="I31" s="12" t="inlineStr">
        <is>
          <t>SOUS-TOTAL</t>
        </is>
      </c>
      <c r="J31" s="13">
        <f>SUM(I32:J37)</f>
        <v/>
      </c>
      <c r="K31" s="27" t="n"/>
    </row>
    <row r="32" ht="18" customHeight="1">
      <c r="A32" s="3" t="n"/>
      <c r="B32" s="61" t="inlineStr">
        <is>
          <t>Produit 1</t>
        </is>
      </c>
      <c r="C32" s="93" t="n"/>
      <c r="D32" s="33" t="n">
        <v>100</v>
      </c>
      <c r="E32" s="33" t="n">
        <v>50</v>
      </c>
      <c r="F32" s="29" t="n">
        <v>15</v>
      </c>
      <c r="G32" s="76">
        <f>D32*F32</f>
        <v/>
      </c>
      <c r="H32" s="100" t="n"/>
      <c r="I32" s="73">
        <f>E32*F32</f>
        <v/>
      </c>
      <c r="J32" s="100" t="n"/>
      <c r="K32" s="14" t="n"/>
    </row>
    <row r="33" ht="18" customHeight="1">
      <c r="A33" s="3" t="n"/>
      <c r="B33" s="61" t="inlineStr">
        <is>
          <t>Produit 2</t>
        </is>
      </c>
      <c r="C33" s="93" t="n"/>
      <c r="D33" s="36" t="n">
        <v>100</v>
      </c>
      <c r="E33" s="36" t="n">
        <v>110</v>
      </c>
      <c r="F33" s="31" t="n">
        <v>10</v>
      </c>
      <c r="G33" s="74">
        <f>D33*F33</f>
        <v/>
      </c>
      <c r="H33" s="93" t="n"/>
      <c r="I33" s="73">
        <f>E33*F33</f>
        <v/>
      </c>
      <c r="J33" s="100" t="n"/>
      <c r="K33" s="14" t="n"/>
    </row>
    <row r="34" ht="18" customHeight="1">
      <c r="A34" s="3" t="n"/>
      <c r="B34" s="61" t="inlineStr">
        <is>
          <t>Produit 3</t>
        </is>
      </c>
      <c r="C34" s="93" t="n"/>
      <c r="D34" s="36" t="n">
        <v>100</v>
      </c>
      <c r="E34" s="36" t="n">
        <v>88</v>
      </c>
      <c r="F34" s="31" t="n">
        <v>12.5</v>
      </c>
      <c r="G34" s="74">
        <f>D34*F34</f>
        <v/>
      </c>
      <c r="H34" s="93" t="n"/>
      <c r="I34" s="73">
        <f>E34*F34</f>
        <v/>
      </c>
      <c r="J34" s="100" t="n"/>
      <c r="K34" s="14" t="n"/>
    </row>
    <row r="35" ht="18" customHeight="1">
      <c r="A35" s="3" t="n"/>
      <c r="B35" s="61" t="n"/>
      <c r="C35" s="93" t="n"/>
      <c r="D35" s="36" t="n"/>
      <c r="E35" s="36" t="n"/>
      <c r="F35" s="31" t="n"/>
      <c r="G35" s="74">
        <f>D35*F35</f>
        <v/>
      </c>
      <c r="H35" s="93" t="n"/>
      <c r="I35" s="73">
        <f>E35*F35</f>
        <v/>
      </c>
      <c r="J35" s="100" t="n"/>
      <c r="K35" s="14" t="n"/>
    </row>
    <row r="36" ht="18" customHeight="1">
      <c r="A36" s="3" t="n"/>
      <c r="B36" s="61" t="n"/>
      <c r="C36" s="93" t="n"/>
      <c r="D36" s="36" t="n"/>
      <c r="E36" s="36" t="n"/>
      <c r="F36" s="31" t="n"/>
      <c r="G36" s="74">
        <f>D36*F36</f>
        <v/>
      </c>
      <c r="H36" s="93" t="n"/>
      <c r="I36" s="73">
        <f>E36*F36</f>
        <v/>
      </c>
      <c r="J36" s="100" t="n"/>
      <c r="K36" s="14" t="n"/>
    </row>
    <row r="37" ht="18" customHeight="1">
      <c r="A37" s="3" t="n"/>
      <c r="B37" s="61" t="n"/>
      <c r="C37" s="93" t="n"/>
      <c r="D37" s="34" t="n"/>
      <c r="E37" s="34" t="n"/>
      <c r="F37" s="30" t="n"/>
      <c r="G37" s="75">
        <f>D37*F37</f>
        <v/>
      </c>
      <c r="H37" s="101" t="n"/>
      <c r="I37" s="73">
        <f>E37*F37</f>
        <v/>
      </c>
      <c r="J37" s="100" t="n"/>
      <c r="K37" s="14" t="n"/>
    </row>
    <row r="38" ht="18" customHeight="1">
      <c r="A38" s="3" t="n"/>
      <c r="B38" s="69" t="inlineStr">
        <is>
          <t>Autre</t>
        </is>
      </c>
      <c r="C38" s="93" t="n"/>
      <c r="D38" s="58" t="inlineStr">
        <is>
          <t>PROJETÉ</t>
        </is>
      </c>
      <c r="E38" s="59" t="inlineStr">
        <is>
          <t>RÉEL</t>
        </is>
      </c>
      <c r="F38" s="32" t="n"/>
      <c r="G38" s="26" t="inlineStr">
        <is>
          <t>SOUS-TOTAL</t>
        </is>
      </c>
      <c r="H38" s="25">
        <f>SUM(G39:H46)</f>
        <v/>
      </c>
      <c r="I38" s="12" t="inlineStr">
        <is>
          <t>SOUS-TOTAL</t>
        </is>
      </c>
      <c r="J38" s="13">
        <f>SUM(I39:J46)</f>
        <v/>
      </c>
      <c r="K38" s="27" t="n"/>
    </row>
    <row r="39" ht="18" customHeight="1">
      <c r="A39" s="3" t="n"/>
      <c r="B39" s="61" t="inlineStr">
        <is>
          <t>Autre</t>
        </is>
      </c>
      <c r="C39" s="93" t="n"/>
      <c r="D39" s="36" t="n">
        <v>100</v>
      </c>
      <c r="E39" s="36" t="n">
        <v>30</v>
      </c>
      <c r="F39" s="31" t="n">
        <v>20</v>
      </c>
      <c r="G39" s="74">
        <f>D39*F39</f>
        <v/>
      </c>
      <c r="H39" s="93" t="n"/>
      <c r="I39" s="73">
        <f>E39*F39</f>
        <v/>
      </c>
      <c r="J39" s="100" t="n"/>
      <c r="K39" s="14" t="n"/>
    </row>
    <row r="40" ht="18" customHeight="1">
      <c r="A40" s="3" t="n"/>
      <c r="B40" s="61" t="n"/>
      <c r="C40" s="93" t="n"/>
      <c r="D40" s="36" t="n"/>
      <c r="E40" s="36" t="n"/>
      <c r="F40" s="31" t="n"/>
      <c r="G40" s="74">
        <f>D40*F40</f>
        <v/>
      </c>
      <c r="H40" s="93" t="n"/>
      <c r="I40" s="73">
        <f>E40*F40</f>
        <v/>
      </c>
      <c r="J40" s="100" t="n"/>
      <c r="K40" s="14" t="n"/>
    </row>
    <row r="41" ht="18" customHeight="1">
      <c r="A41" s="3" t="n"/>
      <c r="B41" s="61" t="n"/>
      <c r="C41" s="93" t="n"/>
      <c r="D41" s="36" t="n"/>
      <c r="E41" s="36" t="n"/>
      <c r="F41" s="31" t="n"/>
      <c r="G41" s="74">
        <f>D41*F41</f>
        <v/>
      </c>
      <c r="H41" s="93" t="n"/>
      <c r="I41" s="73">
        <f>E41*F41</f>
        <v/>
      </c>
      <c r="J41" s="100" t="n"/>
      <c r="K41" s="14" t="n"/>
    </row>
    <row r="42" ht="18" customHeight="1">
      <c r="A42" s="3" t="n"/>
      <c r="B42" s="61" t="n"/>
      <c r="C42" s="93" t="n"/>
      <c r="D42" s="36" t="n"/>
      <c r="E42" s="36" t="n"/>
      <c r="F42" s="31" t="n"/>
      <c r="G42" s="74">
        <f>D42*F42</f>
        <v/>
      </c>
      <c r="H42" s="93" t="n"/>
      <c r="I42" s="73">
        <f>E42*F42</f>
        <v/>
      </c>
      <c r="J42" s="100" t="n"/>
      <c r="K42" s="14" t="n"/>
    </row>
    <row r="43" ht="18" customHeight="1">
      <c r="A43" s="3" t="n"/>
      <c r="B43" s="61" t="n"/>
      <c r="C43" s="93" t="n"/>
      <c r="D43" s="36" t="n"/>
      <c r="E43" s="36" t="n"/>
      <c r="F43" s="31" t="n"/>
      <c r="G43" s="74">
        <f>D43*F43</f>
        <v/>
      </c>
      <c r="H43" s="93" t="n"/>
      <c r="I43" s="73">
        <f>E43*F43</f>
        <v/>
      </c>
      <c r="J43" s="100" t="n"/>
      <c r="K43" s="14" t="n"/>
    </row>
    <row r="44" ht="18" customHeight="1">
      <c r="A44" s="3" t="n"/>
      <c r="B44" s="61" t="n"/>
      <c r="C44" s="93" t="n"/>
      <c r="D44" s="36" t="n"/>
      <c r="E44" s="36" t="n"/>
      <c r="F44" s="31" t="n"/>
      <c r="G44" s="74">
        <f>D44*F44</f>
        <v/>
      </c>
      <c r="H44" s="93" t="n"/>
      <c r="I44" s="73">
        <f>E44*F44</f>
        <v/>
      </c>
      <c r="J44" s="100" t="n"/>
      <c r="K44" s="14" t="n"/>
    </row>
    <row r="45" ht="18" customHeight="1">
      <c r="A45" s="3" t="n"/>
      <c r="B45" s="61" t="n"/>
      <c r="C45" s="93" t="n"/>
      <c r="D45" s="36" t="n"/>
      <c r="E45" s="36" t="n"/>
      <c r="F45" s="31" t="n"/>
      <c r="G45" s="74">
        <f>D45*F45</f>
        <v/>
      </c>
      <c r="H45" s="93" t="n"/>
      <c r="I45" s="73">
        <f>E45*F45</f>
        <v/>
      </c>
      <c r="J45" s="100" t="n"/>
      <c r="K45" s="14" t="n"/>
    </row>
    <row r="46" ht="18" customHeight="1">
      <c r="A46" s="3" t="n"/>
      <c r="B46" s="61" t="n"/>
      <c r="C46" s="93" t="n"/>
      <c r="D46" s="36" t="n"/>
      <c r="E46" s="36" t="n"/>
      <c r="F46" s="31" t="n"/>
      <c r="G46" s="74">
        <f>D46*F46</f>
        <v/>
      </c>
      <c r="H46" s="93" t="n"/>
      <c r="I46" s="73">
        <f>E46*F46</f>
        <v/>
      </c>
      <c r="J46" s="100" t="n"/>
      <c r="K46" s="14" t="n"/>
    </row>
  </sheetData>
  <mergeCells count="118"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26:C26"/>
    <mergeCell ref="B27:C27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G8:H8"/>
    <mergeCell ref="I8:J8"/>
    <mergeCell ref="B9:C9"/>
    <mergeCell ref="G9:H9"/>
    <mergeCell ref="I9:J9"/>
    <mergeCell ref="B10:C10"/>
    <mergeCell ref="G10:H10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2:H12"/>
    <mergeCell ref="I12:J12"/>
    <mergeCell ref="B13:C13"/>
    <mergeCell ref="B14:C14"/>
    <mergeCell ref="G14:H14"/>
    <mergeCell ref="I14:J14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</mergeCells>
  <pageMargins left="0.7" right="0.7" top="0.75" bottom="0.75" header="0.3" footer="0.3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D10"/>
  <sheetViews>
    <sheetView showGridLines="0" workbookViewId="0">
      <selection activeCell="F11" sqref="F11"/>
    </sheetView>
  </sheetViews>
  <sheetFormatPr baseColWidth="8" defaultColWidth="11" defaultRowHeight="15.6"/>
  <cols>
    <col width="1.5" customWidth="1" style="1" min="1" max="1"/>
    <col width="24" customWidth="1" style="4" min="2" max="4"/>
  </cols>
  <sheetData>
    <row r="1" ht="36" customHeight="1">
      <c r="B1" s="7" t="inlineStr">
        <is>
          <t>REVENUS DE L'ÉVÉNEMENT</t>
        </is>
      </c>
      <c r="C1" s="8" t="n"/>
      <c r="D1" s="8" t="n"/>
    </row>
    <row r="2" ht="18" customHeight="1">
      <c r="B2" s="24" t="n"/>
      <c r="C2" s="10" t="n"/>
      <c r="D2" s="10" t="n"/>
    </row>
    <row r="3" ht="24" customHeight="1">
      <c r="B3" s="84" t="inlineStr">
        <is>
          <t>TOTAL DU BUDGET / DES RECETTES</t>
        </is>
      </c>
      <c r="C3" s="99" t="n"/>
      <c r="D3" s="93" t="n"/>
    </row>
    <row r="4" ht="24" customHeight="1">
      <c r="A4" s="3" t="n"/>
      <c r="B4" s="37" t="n"/>
      <c r="C4" s="39" t="inlineStr">
        <is>
          <t>PROJETÉ</t>
        </is>
      </c>
      <c r="D4" s="40" t="inlineStr">
        <is>
          <t>RÉEL</t>
        </is>
      </c>
    </row>
    <row r="5" ht="24" customHeight="1">
      <c r="A5" s="3" t="n"/>
      <c r="B5" s="38" t="inlineStr">
        <is>
          <t>TOTAL BUDGET</t>
        </is>
      </c>
      <c r="C5" s="41">
        <f>'Budget de l''événement'!$C$2</f>
        <v/>
      </c>
      <c r="D5" s="42">
        <f>'Budget de l''événement'!$C$3</f>
        <v/>
      </c>
    </row>
    <row r="6" ht="24" customHeight="1">
      <c r="A6" s="3" t="n"/>
      <c r="B6" s="38" t="inlineStr">
        <is>
          <t>TOTAL DES REVENUS</t>
        </is>
      </c>
      <c r="C6" s="41">
        <f>'Revenus de l''événement'!C2</f>
        <v/>
      </c>
      <c r="D6" s="42">
        <f>'Revenus de l''événement'!C3</f>
        <v/>
      </c>
    </row>
    <row r="7"/>
    <row r="8" ht="24" customHeight="1">
      <c r="B8" s="79" t="inlineStr">
        <is>
          <t>TOTAUX DES BÉNÉFICES</t>
        </is>
      </c>
      <c r="C8" s="99" t="n"/>
      <c r="D8" s="99" t="n"/>
    </row>
    <row r="9" ht="24" customHeight="1">
      <c r="A9" s="3" t="n"/>
      <c r="B9" s="43" t="n"/>
      <c r="C9" s="39" t="inlineStr">
        <is>
          <t>PROJETÉ</t>
        </is>
      </c>
      <c r="D9" s="40" t="inlineStr">
        <is>
          <t>RÉEL</t>
        </is>
      </c>
    </row>
    <row r="10" ht="24" customHeight="1">
      <c r="A10" s="3" t="n"/>
      <c r="B10" s="38" t="inlineStr">
        <is>
          <t>TOTAUX</t>
        </is>
      </c>
      <c r="C10" s="41">
        <f>SUM(C6-C5)</f>
        <v/>
      </c>
      <c r="D10" s="60">
        <f>SUM(D6-D5)</f>
        <v/>
      </c>
    </row>
  </sheetData>
  <mergeCells count="2">
    <mergeCell ref="B8:D8"/>
    <mergeCell ref="B3:D3"/>
  </mergeCells>
  <pageMargins left="0.7" right="0.7" top="0.75" bottom="0.75" header="0.3" footer="0.3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69"/>
  <sheetViews>
    <sheetView showGridLines="0" workbookViewId="0">
      <selection activeCell="C20" sqref="C20"/>
    </sheetView>
  </sheetViews>
  <sheetFormatPr baseColWidth="8" defaultColWidth="11" defaultRowHeight="15.6"/>
  <cols>
    <col width="2.69921875" customWidth="1" min="1" max="1"/>
    <col width="29.296875" customWidth="1" min="2" max="2"/>
    <col width="19" customWidth="1" min="3" max="3"/>
    <col width="3.5" customWidth="1" min="5" max="5"/>
  </cols>
  <sheetData>
    <row r="1" ht="27.6" customHeight="1">
      <c r="B1" s="15" t="n"/>
      <c r="C1" s="15" t="n"/>
      <c r="D1" s="15" t="n"/>
      <c r="E1" s="15" t="n"/>
      <c r="F1" s="6" t="n"/>
      <c r="G1" s="15" t="n"/>
      <c r="H1" s="15" t="n"/>
      <c r="I1" s="15" t="n"/>
    </row>
    <row r="2" ht="48" customHeight="1">
      <c r="B2" s="16" t="inlineStr">
        <is>
          <t>TYPE DE CAMPAGNE</t>
        </is>
      </c>
      <c r="C2" s="17" t="inlineStr">
        <is>
          <t>SOUS-TOTAL PROJETÉ</t>
        </is>
      </c>
      <c r="D2" s="18" t="inlineStr">
        <is>
          <t>%</t>
        </is>
      </c>
      <c r="E2" s="15" t="n"/>
      <c r="F2" s="15" t="n"/>
      <c r="G2" s="15" t="n"/>
      <c r="H2" s="15" t="n"/>
      <c r="I2" s="15" t="n"/>
    </row>
    <row r="3" ht="18" customHeight="1">
      <c r="B3" s="19">
        <f>'Budget de l''événement'!B5:C5</f>
        <v/>
      </c>
      <c r="C3" s="20">
        <f>'Budget de l''événement'!D5</f>
        <v/>
      </c>
      <c r="D3" s="23">
        <f>C3/C12</f>
        <v/>
      </c>
      <c r="E3" s="15" t="n"/>
      <c r="F3" s="15" t="n"/>
      <c r="G3" s="15" t="n"/>
      <c r="H3" s="15" t="n"/>
      <c r="I3" s="15" t="n"/>
    </row>
    <row r="4" ht="18" customHeight="1">
      <c r="B4" s="19">
        <f>'Budget de l''événement'!B13:C13</f>
        <v/>
      </c>
      <c r="C4" s="20">
        <f>'Budget de l''événement'!D13</f>
        <v/>
      </c>
      <c r="D4" s="23">
        <f>C4/C12</f>
        <v/>
      </c>
      <c r="E4" s="15" t="n"/>
      <c r="F4" s="15" t="n"/>
      <c r="G4" s="15" t="n"/>
      <c r="H4" s="15" t="n"/>
      <c r="I4" s="15" t="n"/>
    </row>
    <row r="5" ht="18" customHeight="1">
      <c r="B5" s="19">
        <f>'Budget de l''événement'!B18:C18</f>
        <v/>
      </c>
      <c r="C5" s="20">
        <f>'Budget de l''événement'!D18</f>
        <v/>
      </c>
      <c r="D5" s="23">
        <f>C5/C12</f>
        <v/>
      </c>
      <c r="E5" s="15" t="n"/>
      <c r="F5" s="15" t="n"/>
      <c r="G5" s="15" t="n"/>
      <c r="H5" s="15" t="n"/>
      <c r="I5" s="15" t="n"/>
    </row>
    <row r="6" ht="16.05" customHeight="1">
      <c r="B6" s="19">
        <f>'Budget de l''événement'!B23:C23</f>
        <v/>
      </c>
      <c r="C6" s="20">
        <f>'Budget de l''événement'!D23</f>
        <v/>
      </c>
      <c r="D6" s="23">
        <f>C6/C12</f>
        <v/>
      </c>
      <c r="E6" s="15" t="n"/>
      <c r="F6" s="15" t="n"/>
      <c r="G6" s="15" t="n"/>
      <c r="H6" s="15" t="n"/>
      <c r="I6" s="15" t="n"/>
    </row>
    <row r="7" ht="16.05" customHeight="1">
      <c r="B7" s="19">
        <f>'Budget de l''événement'!B28:C28</f>
        <v/>
      </c>
      <c r="C7" s="20">
        <f>'Budget de l''événement'!D28</f>
        <v/>
      </c>
      <c r="D7" s="23">
        <f>C7/C12</f>
        <v/>
      </c>
      <c r="E7" s="15" t="n"/>
      <c r="F7" s="15" t="n"/>
      <c r="G7" s="15" t="n"/>
      <c r="H7" s="15" t="n"/>
      <c r="I7" s="15" t="n"/>
    </row>
    <row r="8">
      <c r="B8" s="19">
        <f>'Budget de l''événement'!B35:C35</f>
        <v/>
      </c>
      <c r="C8" s="20">
        <f>'Budget de l''événement'!D35</f>
        <v/>
      </c>
      <c r="D8" s="23">
        <f>C8/C12</f>
        <v/>
      </c>
      <c r="E8" s="15" t="n"/>
      <c r="F8" s="15" t="n"/>
      <c r="G8" s="15" t="n"/>
      <c r="H8" s="15" t="n"/>
      <c r="I8" s="15" t="n"/>
    </row>
    <row r="9" ht="16.05" customHeight="1">
      <c r="B9" s="19">
        <f>'Budget de l''événement'!B44:C44</f>
        <v/>
      </c>
      <c r="C9" s="20">
        <f>'Budget de l''événement'!D44</f>
        <v/>
      </c>
      <c r="D9" s="23">
        <f>C9/C12</f>
        <v/>
      </c>
      <c r="E9" s="15" t="n"/>
      <c r="F9" s="15" t="n"/>
      <c r="G9" s="15" t="n"/>
      <c r="H9" s="15" t="n"/>
      <c r="I9" s="15" t="n"/>
    </row>
    <row r="10">
      <c r="B10" s="19">
        <f>'Budget de l''événement'!B52:C52</f>
        <v/>
      </c>
      <c r="C10" s="20">
        <f>'Budget de l''événement'!D52</f>
        <v/>
      </c>
      <c r="D10" s="23">
        <f>C10/C12</f>
        <v/>
      </c>
      <c r="E10" s="15" t="n"/>
      <c r="F10" s="15" t="n"/>
      <c r="G10" s="15" t="n"/>
      <c r="H10" s="15" t="n"/>
      <c r="I10" s="15" t="n"/>
    </row>
    <row r="11">
      <c r="B11" s="19">
        <f>'Budget de l''événement'!B58:C58</f>
        <v/>
      </c>
      <c r="C11" s="20">
        <f>'Budget de l''événement'!D58</f>
        <v/>
      </c>
      <c r="D11" s="23">
        <f>C11/C12</f>
        <v/>
      </c>
      <c r="E11" s="15" t="n"/>
      <c r="F11" s="15" t="n"/>
      <c r="G11" s="15" t="n"/>
      <c r="H11" s="15" t="n"/>
      <c r="I11" s="15" t="n"/>
    </row>
    <row r="12">
      <c r="B12" s="15" t="n"/>
      <c r="C12" s="21">
        <f>SUM(C3:C11)</f>
        <v/>
      </c>
      <c r="D12" s="22" t="n"/>
      <c r="E12" s="15" t="n"/>
      <c r="F12" s="15" t="n"/>
      <c r="G12" s="15" t="n"/>
      <c r="H12" s="15" t="n"/>
      <c r="I12" s="15" t="n"/>
    </row>
    <row r="13">
      <c r="B13" s="15" t="n"/>
      <c r="C13" s="15" t="n"/>
      <c r="D13" s="15" t="n"/>
      <c r="E13" s="15" t="n"/>
      <c r="F13" s="15" t="n"/>
      <c r="G13" s="15" t="n"/>
      <c r="H13" s="15" t="n"/>
      <c r="I13" s="15" t="n"/>
    </row>
    <row r="14">
      <c r="B14" s="15" t="n"/>
      <c r="C14" s="15" t="n"/>
      <c r="D14" s="15" t="n"/>
      <c r="E14" s="15" t="n"/>
      <c r="F14" s="15" t="n"/>
      <c r="G14" s="15" t="n"/>
      <c r="H14" s="15" t="n"/>
      <c r="I14" s="15" t="n"/>
    </row>
    <row r="15">
      <c r="B15" s="15" t="n"/>
      <c r="C15" s="15" t="n"/>
      <c r="D15" s="15" t="n"/>
      <c r="E15" s="15" t="n"/>
      <c r="F15" s="15" t="n"/>
      <c r="G15" s="15" t="n"/>
      <c r="H15" s="15" t="n"/>
      <c r="I15" s="15" t="n"/>
    </row>
    <row r="16">
      <c r="B16" s="15" t="n"/>
      <c r="C16" s="15" t="n"/>
      <c r="D16" s="15" t="n"/>
      <c r="E16" s="15" t="n"/>
      <c r="F16" s="15" t="n"/>
      <c r="G16" s="15" t="n"/>
      <c r="H16" s="15" t="n"/>
      <c r="I16" s="15" t="n"/>
    </row>
    <row r="17">
      <c r="B17" s="15" t="n"/>
      <c r="C17" s="15" t="n"/>
      <c r="D17" s="15" t="n"/>
      <c r="E17" s="15" t="n"/>
      <c r="F17" s="15" t="n"/>
      <c r="G17" s="15" t="n"/>
      <c r="H17" s="15" t="n"/>
      <c r="I17" s="15" t="n"/>
    </row>
    <row r="18">
      <c r="B18" s="15" t="n"/>
      <c r="C18" s="15" t="n"/>
      <c r="D18" s="15" t="n"/>
      <c r="E18" s="15" t="n"/>
      <c r="F18" s="15" t="n"/>
      <c r="G18" s="15" t="n"/>
      <c r="H18" s="15" t="n"/>
      <c r="I18" s="15" t="n"/>
    </row>
    <row r="19">
      <c r="B19" s="15" t="n"/>
      <c r="C19" s="15" t="n"/>
      <c r="D19" s="15" t="n"/>
      <c r="E19" s="15" t="n"/>
      <c r="F19" s="15" t="n"/>
      <c r="G19" s="15" t="n"/>
      <c r="H19" s="15" t="n"/>
      <c r="I19" s="15" t="n"/>
    </row>
    <row r="20">
      <c r="B20" s="15" t="n"/>
      <c r="C20" s="15" t="n"/>
      <c r="D20" s="15" t="n"/>
      <c r="E20" s="15" t="n"/>
      <c r="F20" s="15" t="n"/>
      <c r="G20" s="15" t="n"/>
      <c r="H20" s="15" t="n"/>
      <c r="I20" s="15" t="n"/>
    </row>
    <row r="21">
      <c r="B21" s="15" t="n"/>
      <c r="C21" s="15" t="n"/>
      <c r="D21" s="15" t="n"/>
      <c r="E21" s="15" t="n"/>
      <c r="F21" s="15" t="n"/>
      <c r="G21" s="15" t="n"/>
      <c r="H21" s="15" t="n"/>
      <c r="I21" s="15" t="n"/>
    </row>
    <row r="22">
      <c r="B22" s="15" t="n"/>
      <c r="C22" s="15" t="n"/>
      <c r="D22" s="15" t="n"/>
      <c r="E22" s="15" t="n"/>
      <c r="F22" s="15" t="n"/>
      <c r="G22" s="15" t="n"/>
      <c r="H22" s="15" t="n"/>
      <c r="I22" s="15" t="n"/>
    </row>
    <row r="23">
      <c r="B23" s="15" t="n"/>
      <c r="C23" s="15" t="n"/>
      <c r="D23" s="15" t="n"/>
      <c r="E23" s="15" t="n"/>
      <c r="F23" s="15" t="n"/>
      <c r="G23" s="15" t="n"/>
      <c r="H23" s="15" t="n"/>
      <c r="I23" s="15" t="n"/>
    </row>
    <row r="24">
      <c r="B24" s="15" t="n"/>
      <c r="C24" s="15" t="n"/>
      <c r="D24" s="15" t="n"/>
      <c r="E24" s="15" t="n"/>
      <c r="F24" s="15" t="n"/>
      <c r="G24" s="15" t="n"/>
      <c r="H24" s="15" t="n"/>
      <c r="I24" s="15" t="n"/>
    </row>
    <row r="25">
      <c r="B25" s="15" t="n"/>
      <c r="C25" s="15" t="n"/>
      <c r="D25" s="15" t="n"/>
      <c r="E25" s="15" t="n"/>
      <c r="F25" s="15" t="n"/>
      <c r="G25" s="15" t="n"/>
      <c r="H25" s="15" t="n"/>
      <c r="I25" s="15" t="n"/>
    </row>
    <row r="26">
      <c r="B26" s="15" t="n"/>
      <c r="C26" s="15" t="n"/>
      <c r="D26" s="15" t="n"/>
      <c r="E26" s="15" t="n"/>
      <c r="F26" s="15" t="n"/>
      <c r="G26" s="15" t="n"/>
      <c r="H26" s="15" t="n"/>
      <c r="I26" s="15" t="n"/>
    </row>
    <row r="27">
      <c r="B27" s="15" t="n"/>
      <c r="C27" s="15" t="n"/>
      <c r="D27" s="15" t="n"/>
      <c r="E27" s="15" t="n"/>
      <c r="F27" s="15" t="n"/>
      <c r="G27" s="15" t="n"/>
      <c r="H27" s="15" t="n"/>
      <c r="I27" s="15" t="n"/>
    </row>
    <row r="28">
      <c r="B28" s="15" t="n"/>
      <c r="C28" s="15" t="n"/>
      <c r="D28" s="15" t="n"/>
      <c r="E28" s="15" t="n"/>
      <c r="F28" s="15" t="n"/>
      <c r="G28" s="15" t="n"/>
      <c r="H28" s="15" t="n"/>
      <c r="I28" s="15" t="n"/>
    </row>
    <row r="29">
      <c r="B29" s="15" t="n"/>
      <c r="C29" s="15" t="n"/>
      <c r="D29" s="15" t="n"/>
      <c r="E29" s="15" t="n"/>
      <c r="F29" s="15" t="n"/>
      <c r="G29" s="15" t="n"/>
      <c r="H29" s="15" t="n"/>
      <c r="I29" s="15" t="n"/>
    </row>
    <row r="30">
      <c r="B30" s="15" t="n"/>
      <c r="C30" s="15" t="n"/>
      <c r="D30" s="15" t="n"/>
      <c r="E30" s="15" t="n"/>
      <c r="F30" s="15" t="n"/>
      <c r="G30" s="15" t="n"/>
      <c r="H30" s="15" t="n"/>
      <c r="I30" s="15" t="n"/>
    </row>
    <row r="31">
      <c r="B31" s="15" t="n"/>
      <c r="C31" s="15" t="n"/>
      <c r="D31" s="15" t="n"/>
      <c r="E31" s="15" t="n"/>
      <c r="F31" s="15" t="n"/>
      <c r="G31" s="15" t="n"/>
      <c r="H31" s="15" t="n"/>
      <c r="I31" s="15" t="n"/>
    </row>
    <row r="32">
      <c r="B32" s="15" t="n"/>
      <c r="C32" s="15" t="n"/>
      <c r="D32" s="15" t="n"/>
      <c r="E32" s="15" t="n"/>
      <c r="F32" s="15" t="n"/>
      <c r="G32" s="15" t="n"/>
      <c r="H32" s="15" t="n"/>
      <c r="I32" s="15" t="n"/>
    </row>
    <row r="33">
      <c r="B33" s="15" t="n"/>
      <c r="C33" s="15" t="n"/>
      <c r="D33" s="15" t="n"/>
      <c r="E33" s="15" t="n"/>
      <c r="F33" s="15" t="n"/>
      <c r="G33" s="15" t="n"/>
      <c r="H33" s="15" t="n"/>
      <c r="I33" s="15" t="n"/>
    </row>
    <row r="34">
      <c r="B34" s="15" t="n"/>
      <c r="C34" s="15" t="n"/>
      <c r="D34" s="15" t="n"/>
      <c r="E34" s="15" t="n"/>
      <c r="F34" s="15" t="n"/>
      <c r="G34" s="15" t="n"/>
      <c r="H34" s="15" t="n"/>
      <c r="I34" s="15" t="n"/>
    </row>
    <row r="35">
      <c r="B35" s="15" t="n"/>
      <c r="C35" s="15" t="n"/>
      <c r="D35" s="15" t="n"/>
      <c r="E35" s="15" t="n"/>
      <c r="F35" s="15" t="n"/>
      <c r="G35" s="15" t="n"/>
      <c r="H35" s="15" t="n"/>
      <c r="I35" s="15" t="n"/>
    </row>
    <row r="36">
      <c r="B36" s="15" t="n"/>
      <c r="C36" s="15" t="n"/>
      <c r="D36" s="15" t="n"/>
      <c r="E36" s="15" t="n"/>
      <c r="F36" s="15" t="n"/>
      <c r="G36" s="15" t="n"/>
      <c r="H36" s="15" t="n"/>
      <c r="I36" s="15" t="n"/>
    </row>
    <row r="37">
      <c r="B37" s="15" t="n"/>
      <c r="C37" s="15" t="n"/>
      <c r="D37" s="15" t="n"/>
      <c r="E37" s="15" t="n"/>
      <c r="F37" s="15" t="n"/>
      <c r="G37" s="15" t="n"/>
      <c r="H37" s="15" t="n"/>
      <c r="I37" s="15" t="n"/>
    </row>
    <row r="38">
      <c r="B38" s="15" t="n"/>
      <c r="C38" s="15" t="n"/>
      <c r="D38" s="15" t="n"/>
      <c r="E38" s="15" t="n"/>
      <c r="F38" s="15" t="n"/>
      <c r="G38" s="15" t="n"/>
      <c r="H38" s="15" t="n"/>
      <c r="I38" s="15" t="n"/>
    </row>
    <row r="39">
      <c r="B39" s="15" t="n"/>
      <c r="C39" s="15" t="n"/>
      <c r="D39" s="15" t="n"/>
      <c r="E39" s="15" t="n"/>
      <c r="F39" s="15" t="n"/>
      <c r="G39" s="15" t="n"/>
      <c r="H39" s="15" t="n"/>
      <c r="I39" s="15" t="n"/>
    </row>
    <row r="40">
      <c r="B40" s="15" t="n"/>
      <c r="C40" s="15" t="n"/>
      <c r="D40" s="15" t="n"/>
      <c r="E40" s="15" t="n"/>
      <c r="F40" s="15" t="n"/>
      <c r="G40" s="15" t="n"/>
      <c r="H40" s="15" t="n"/>
      <c r="I40" s="15" t="n"/>
    </row>
    <row r="41">
      <c r="B41" s="15" t="n"/>
      <c r="C41" s="15" t="n"/>
      <c r="D41" s="15" t="n"/>
      <c r="E41" s="15" t="n"/>
      <c r="F41" s="15" t="n"/>
      <c r="G41" s="15" t="n"/>
      <c r="H41" s="15" t="n"/>
      <c r="I41" s="15" t="n"/>
    </row>
    <row r="42">
      <c r="B42" s="15" t="n"/>
      <c r="C42" s="15" t="n"/>
      <c r="D42" s="15" t="n"/>
      <c r="E42" s="15" t="n"/>
      <c r="F42" s="15" t="n"/>
      <c r="G42" s="15" t="n"/>
      <c r="H42" s="15" t="n"/>
      <c r="I42" s="15" t="n"/>
    </row>
    <row r="43">
      <c r="B43" s="15" t="n"/>
      <c r="C43" s="15" t="n"/>
      <c r="D43" s="15" t="n"/>
      <c r="E43" s="15" t="n"/>
      <c r="F43" s="15" t="n"/>
      <c r="G43" s="15" t="n"/>
      <c r="H43" s="15" t="n"/>
      <c r="I43" s="15" t="n"/>
    </row>
    <row r="44">
      <c r="B44" s="15" t="n"/>
      <c r="C44" s="15" t="n"/>
      <c r="D44" s="15" t="n"/>
      <c r="E44" s="15" t="n"/>
      <c r="F44" s="15" t="n"/>
      <c r="G44" s="15" t="n"/>
      <c r="H44" s="15" t="n"/>
      <c r="I44" s="15" t="n"/>
    </row>
    <row r="45">
      <c r="B45" s="15" t="n"/>
      <c r="C45" s="15" t="n"/>
      <c r="D45" s="15" t="n"/>
      <c r="E45" s="15" t="n"/>
      <c r="F45" s="15" t="n"/>
      <c r="G45" s="15" t="n"/>
      <c r="H45" s="15" t="n"/>
      <c r="I45" s="15" t="n"/>
    </row>
    <row r="46">
      <c r="B46" s="15" t="n"/>
      <c r="C46" s="15" t="n"/>
      <c r="D46" s="15" t="n"/>
      <c r="E46" s="15" t="n"/>
      <c r="F46" s="15" t="n"/>
      <c r="G46" s="15" t="n"/>
      <c r="H46" s="15" t="n"/>
      <c r="I46" s="15" t="n"/>
    </row>
    <row r="47">
      <c r="B47" s="15" t="n"/>
      <c r="C47" s="15" t="n"/>
      <c r="D47" s="15" t="n"/>
      <c r="E47" s="15" t="n"/>
      <c r="F47" s="15" t="n"/>
      <c r="G47" s="15" t="n"/>
      <c r="H47" s="15" t="n"/>
      <c r="I47" s="15" t="n"/>
    </row>
    <row r="48">
      <c r="B48" s="15" t="n"/>
      <c r="C48" s="15" t="n"/>
      <c r="D48" s="15" t="n"/>
      <c r="E48" s="15" t="n"/>
      <c r="F48" s="15" t="n"/>
      <c r="G48" s="15" t="n"/>
      <c r="H48" s="15" t="n"/>
      <c r="I48" s="15" t="n"/>
    </row>
    <row r="49">
      <c r="B49" s="15" t="n"/>
      <c r="C49" s="15" t="n"/>
      <c r="D49" s="15" t="n"/>
      <c r="E49" s="15" t="n"/>
      <c r="F49" s="15" t="n"/>
      <c r="G49" s="15" t="n"/>
      <c r="H49" s="15" t="n"/>
      <c r="I49" s="15" t="n"/>
    </row>
    <row r="50">
      <c r="B50" s="15" t="n"/>
      <c r="C50" s="15" t="n"/>
      <c r="D50" s="15" t="n"/>
      <c r="E50" s="15" t="n"/>
      <c r="F50" s="15" t="n"/>
      <c r="G50" s="15" t="n"/>
      <c r="H50" s="15" t="n"/>
      <c r="I50" s="15" t="n"/>
    </row>
    <row r="51">
      <c r="B51" s="15" t="n"/>
      <c r="C51" s="15" t="n"/>
      <c r="D51" s="15" t="n"/>
      <c r="E51" s="15" t="n"/>
      <c r="F51" s="15" t="n"/>
      <c r="G51" s="15" t="n"/>
      <c r="H51" s="15" t="n"/>
      <c r="I51" s="15" t="n"/>
    </row>
    <row r="52">
      <c r="B52" s="15" t="n"/>
      <c r="C52" s="15" t="n"/>
      <c r="D52" s="15" t="n"/>
      <c r="E52" s="15" t="n"/>
      <c r="F52" s="15" t="n"/>
      <c r="G52" s="15" t="n"/>
      <c r="H52" s="15" t="n"/>
      <c r="I52" s="15" t="n"/>
    </row>
    <row r="53">
      <c r="B53" s="15" t="n"/>
      <c r="C53" s="15" t="n"/>
      <c r="D53" s="15" t="n"/>
      <c r="E53" s="15" t="n"/>
      <c r="F53" s="15" t="n"/>
      <c r="G53" s="15" t="n"/>
      <c r="H53" s="15" t="n"/>
      <c r="I53" s="15" t="n"/>
    </row>
    <row r="54">
      <c r="B54" s="15" t="n"/>
      <c r="C54" s="15" t="n"/>
      <c r="D54" s="15" t="n"/>
      <c r="E54" s="15" t="n"/>
      <c r="F54" s="15" t="n"/>
      <c r="G54" s="15" t="n"/>
      <c r="H54" s="15" t="n"/>
      <c r="I54" s="15" t="n"/>
    </row>
    <row r="55">
      <c r="B55" s="15" t="n"/>
      <c r="C55" s="15" t="n"/>
      <c r="D55" s="15" t="n"/>
      <c r="E55" s="15" t="n"/>
      <c r="F55" s="15" t="n"/>
      <c r="G55" s="15" t="n"/>
      <c r="H55" s="15" t="n"/>
      <c r="I55" s="15" t="n"/>
    </row>
    <row r="56">
      <c r="B56" s="15" t="n"/>
      <c r="C56" s="15" t="n"/>
      <c r="D56" s="15" t="n"/>
      <c r="E56" s="15" t="n"/>
      <c r="F56" s="15" t="n"/>
      <c r="G56" s="15" t="n"/>
      <c r="H56" s="15" t="n"/>
      <c r="I56" s="15" t="n"/>
    </row>
    <row r="57">
      <c r="B57" s="15" t="n"/>
      <c r="C57" s="15" t="n"/>
      <c r="D57" s="15" t="n"/>
      <c r="E57" s="15" t="n"/>
      <c r="F57" s="15" t="n"/>
      <c r="G57" s="15" t="n"/>
      <c r="H57" s="15" t="n"/>
      <c r="I57" s="15" t="n"/>
    </row>
    <row r="58">
      <c r="B58" s="15" t="n"/>
      <c r="C58" s="15" t="n"/>
      <c r="D58" s="15" t="n"/>
      <c r="E58" s="15" t="n"/>
      <c r="F58" s="15" t="n"/>
      <c r="G58" s="15" t="n"/>
      <c r="H58" s="15" t="n"/>
      <c r="I58" s="15" t="n"/>
    </row>
    <row r="59">
      <c r="B59" s="15" t="n"/>
      <c r="C59" s="15" t="n"/>
      <c r="D59" s="15" t="n"/>
      <c r="E59" s="15" t="n"/>
      <c r="F59" s="15" t="n"/>
      <c r="G59" s="15" t="n"/>
      <c r="H59" s="15" t="n"/>
      <c r="I59" s="15" t="n"/>
    </row>
    <row r="60">
      <c r="B60" s="15" t="n"/>
      <c r="C60" s="15" t="n"/>
      <c r="D60" s="15" t="n"/>
      <c r="E60" s="15" t="n"/>
      <c r="F60" s="15" t="n"/>
      <c r="G60" s="15" t="n"/>
      <c r="H60" s="15" t="n"/>
      <c r="I60" s="15" t="n"/>
    </row>
    <row r="61">
      <c r="B61" s="15" t="n"/>
      <c r="C61" s="15" t="n"/>
      <c r="D61" s="15" t="n"/>
      <c r="E61" s="15" t="n"/>
      <c r="F61" s="15" t="n"/>
      <c r="G61" s="15" t="n"/>
      <c r="H61" s="15" t="n"/>
      <c r="I61" s="15" t="n"/>
    </row>
    <row r="62">
      <c r="B62" s="15" t="n"/>
      <c r="C62" s="15" t="n"/>
      <c r="D62" s="15" t="n"/>
      <c r="E62" s="15" t="n"/>
      <c r="F62" s="15" t="n"/>
      <c r="G62" s="15" t="n"/>
      <c r="H62" s="15" t="n"/>
      <c r="I62" s="15" t="n"/>
    </row>
    <row r="63">
      <c r="B63" s="15" t="n"/>
      <c r="C63" s="15" t="n"/>
      <c r="D63" s="15" t="n"/>
      <c r="E63" s="15" t="n"/>
      <c r="F63" s="15" t="n"/>
      <c r="G63" s="15" t="n"/>
      <c r="H63" s="15" t="n"/>
      <c r="I63" s="15" t="n"/>
    </row>
    <row r="64">
      <c r="B64" s="15" t="n"/>
      <c r="C64" s="15" t="n"/>
      <c r="D64" s="15" t="n"/>
      <c r="E64" s="15" t="n"/>
      <c r="F64" s="15" t="n"/>
      <c r="G64" s="15" t="n"/>
      <c r="H64" s="15" t="n"/>
      <c r="I64" s="15" t="n"/>
    </row>
    <row r="65">
      <c r="B65" s="15" t="n"/>
      <c r="C65" s="15" t="n"/>
      <c r="D65" s="15" t="n"/>
      <c r="E65" s="15" t="n"/>
      <c r="F65" s="15" t="n"/>
      <c r="G65" s="15" t="n"/>
      <c r="H65" s="15" t="n"/>
      <c r="I65" s="15" t="n"/>
    </row>
    <row r="66">
      <c r="B66" s="15" t="n"/>
      <c r="C66" s="15" t="n"/>
      <c r="D66" s="15" t="n"/>
      <c r="E66" s="15" t="n"/>
      <c r="F66" s="15" t="n"/>
      <c r="G66" s="15" t="n"/>
      <c r="H66" s="15" t="n"/>
      <c r="I66" s="15" t="n"/>
    </row>
    <row r="67">
      <c r="B67" s="15" t="n"/>
      <c r="C67" s="15" t="n"/>
      <c r="D67" s="15" t="n"/>
      <c r="E67" s="15" t="n"/>
      <c r="F67" s="15" t="n"/>
      <c r="G67" s="15" t="n"/>
      <c r="H67" s="15" t="n"/>
      <c r="I67" s="15" t="n"/>
    </row>
    <row r="68">
      <c r="B68" s="15" t="n"/>
      <c r="C68" s="15" t="n"/>
      <c r="D68" s="15" t="n"/>
      <c r="E68" s="15" t="n"/>
      <c r="F68" s="15" t="n"/>
      <c r="G68" s="15" t="n"/>
      <c r="H68" s="15" t="n"/>
      <c r="I68" s="15" t="n"/>
    </row>
    <row r="69">
      <c r="B69" s="15" t="n"/>
      <c r="C69" s="15" t="n"/>
      <c r="D69" s="15" t="n"/>
      <c r="E69" s="15" t="n"/>
      <c r="F69" s="15" t="n"/>
      <c r="G69" s="15" t="n"/>
      <c r="H69" s="15" t="n"/>
      <c r="I69" s="15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2017-02-03T22:26:58Z</dcterms:modified>
  <cp:lastModifiedBy>Mariana Sankiewicz</cp:lastModifiedBy>
</cp:coreProperties>
</file>