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6315C767-45C4-2441-B614-CEA2332612A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Planning de projet informatique" sheetId="4" r:id="rId1"/>
    <sheet name="VIDE - Planning de projet infor" sheetId="9" r:id="rId2"/>
    <sheet name="- Exclusion de responsabilité -" sheetId="8" r:id="rId3"/>
  </sheets>
  <externalReferences>
    <externalReference r:id="rId4"/>
  </externalReferences>
  <definedNames>
    <definedName name="_xlnm.Print_Area" localSheetId="0">'Planning de projet informatique'!$B$2:$BM$41</definedName>
    <definedName name="_xlnm.Print_Area" localSheetId="1">'VIDE - Planning de projet infor'!$B$2:$BM$41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<sst xmlns="http://schemas.openxmlformats.org/spreadsheetml/2006/main" count="210" uniqueCount="81">
  <si>
    <t>WBS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</si>
  <si>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</si>
  <si>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PLANNING DE PROJET INFORMATIQUE</t>
  </si>
  <si>
    <t>INTITULÉ DU PROJET</t>
  </si>
  <si>
    <t>NOM DE L’ENTREPRISE</t>
  </si>
  <si>
    <t>CHEF DE PROJETS</t>
  </si>
  <si>
    <t>DATE DE DÉBUT DE PROJET</t>
  </si>
  <si>
    <t>INTITULÉ DE TÂCHE</t>
  </si>
  <si>
    <t>DESCRIPTION DE LA TÂCHE</t>
  </si>
  <si>
    <t>INTERDÉPENDANCES</t>
  </si>
  <si>
    <t>RESPONSABLE DE LA TÂCHE</t>
  </si>
  <si>
    <t>POURCENTAGE D’ACHÈVEMENT DE TÂCHE</t>
  </si>
  <si>
    <t>DATE DE DÉBUT PLANIFIÉE</t>
  </si>
  <si>
    <t>DATE DE FIN PLANIFIÉE</t>
  </si>
  <si>
    <t>DATE DE DÉBUT RÉELLE</t>
  </si>
  <si>
    <t>DATE DE FIN RÉELLE</t>
  </si>
  <si>
    <t>ÉCART FINAL</t>
  </si>
  <si>
    <r>
      <t xml:space="preserve">DURÉE 
</t>
    </r>
    <r>
      <rPr>
        <sz val="9"/>
        <color theme="1"/>
        <rFont val="Century Gothic"/>
        <family val="1"/>
      </rPr>
      <t>en jours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</si>
  <si>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</si>
  <si>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</si>
  <si>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</si>
  <si>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</si>
  <si>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</si>
  <si>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</si>
  <si>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</si>
  <si>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</si>
  <si>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</si>
  <si>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</si>
  <si>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</si>
  <si>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</si>
  <si>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</si>
  <si>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</si>
  <si>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</si>
  <si>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</si>
  <si>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</si>
  <si>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</si>
  <si>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</si>
  <si>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</si>
  <si>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</si>
  <si>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</si>
  <si>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</si>
  <si>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</si>
  <si>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</si>
  <si>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</si>
  <si>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</si>
  <si>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</si>
  <si>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</si>
  <si>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</si>
  <si>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</si>
  <si>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</si>
  <si>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</si>
  <si>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</si>
  <si>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</si>
  <si>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</si>
  <si>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</si>
  <si>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</si>
  <si>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</si>
  <si>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</si>
  <si>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</si>
  <si>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</si>
  <si>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</si>
  <si>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</si>
  <si>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</si>
  <si>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</si>
  <si>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</si>
  <si>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</si>
  <si>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</si>
  <si>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</si>
  <si>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</si>
  <si>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</si>
  <si>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Tâche principale 1</t>
  </si>
  <si>
    <t>Sous-tâche 1</t>
  </si>
  <si>
    <t>Sous-tâche 2</t>
  </si>
  <si>
    <t>Sous-tâche 3</t>
  </si>
  <si>
    <t>Sous-tâche 4</t>
  </si>
  <si>
    <t>Sous-tâche 5</t>
  </si>
  <si>
    <t>Sous-tâche 6</t>
  </si>
  <si>
    <t>Tâche principale 2</t>
  </si>
  <si>
    <t>Tâche principale 3</t>
  </si>
  <si>
    <t>Tâche principale 4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</si>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</sst>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3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b/>
      <sz val="22"/>
      <color rgb="FF59595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/>
    <xf numFmtId="164" fontId="18" fillId="9" borderId="7" xfId="0" applyNumberFormat="1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22" fillId="8" borderId="0" xfId="7" applyFont="1" applyFill="1" applyAlignment="1">
      <alignment horizontal="center" vertical="center"/>
    </xf>
    <xf numFmtId="0" fontId="22" fillId="0" borderId="0" xfId="7" applyFont="1" applyAlignment="1"/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IT+Project+Timeline-excel-17736-fr&amp;lpa=ic+IT+Project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636500" y="683378"/>
          <a:ext cx="2044700" cy="8356600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173200" y="533400"/>
          <a:ext cx="2044700" cy="8519278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2: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7272000" y="670678"/>
          <a:ext cx="2108200" cy="8356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374100" y="670678"/>
          <a:ext cx="2108200" cy="8356600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8884900" y="533400"/>
          <a:ext cx="2044700" cy="8519278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12700</xdr:colOff>
      <xdr:row>0</xdr:row>
      <xdr:rowOff>25400</xdr:rowOff>
    </xdr:from>
    <xdr:to>
      <xdr:col>18</xdr:col>
      <xdr:colOff>12700</xdr:colOff>
      <xdr:row>0</xdr:row>
      <xdr:rowOff>499565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1F034A-C537-0C9F-3026-34670018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9700" y="25400"/>
          <a:ext cx="2527300" cy="474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2585700" y="683378"/>
          <a:ext cx="2044700" cy="835660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4122400" y="533400"/>
          <a:ext cx="2044700" cy="851927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2: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7221200" y="670678"/>
          <a:ext cx="2108200" cy="835660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1323300" y="670678"/>
          <a:ext cx="2108200" cy="8356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8834100" y="533400"/>
          <a:ext cx="2044700" cy="851927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</a:t>
            </a:r>
          </a:p>
          <a:p>
            <a:pPr algn="l" rtl="0"/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36&amp;utm_language=FR&amp;utm_source=template-excel&amp;utm_medium=content&amp;utm_campaign=ic-IT+Project+Timeline-excel-17736-fr&amp;lpa=ic+IT+Project+Timeline+excel+17736+fr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T43"/>
  <sheetViews>
    <sheetView showGridLines="0" tabSelected="1" workbookViewId="0">
      <pane ySplit="6" topLeftCell="A7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17.5" style="2" customWidth="1"/>
    <col min="4" max="4" width="25.83203125" style="2" customWidth="1"/>
    <col min="5" max="5" width="18.1640625" style="2" customWidth="1"/>
    <col min="6" max="6" width="16.5" style="2" customWidth="1"/>
    <col min="7" max="7" width="13.6640625" style="2" customWidth="1"/>
    <col min="8" max="11" width="10.83203125" style="3" customWidth="1"/>
    <col min="12" max="13" width="9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4" t="s">
        <v>3</v>
      </c>
      <c r="C2" s="54"/>
      <c r="D2" s="55"/>
      <c r="E2" s="55"/>
      <c r="F2" s="54" t="s">
        <v>4</v>
      </c>
      <c r="G2" s="54"/>
      <c r="H2" s="55"/>
      <c r="I2" s="55"/>
      <c r="J2" s="5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4" t="s">
        <v>5</v>
      </c>
      <c r="C3" s="54"/>
      <c r="D3" s="55"/>
      <c r="E3" s="55"/>
      <c r="F3" s="54" t="s">
        <v>6</v>
      </c>
      <c r="G3" s="54"/>
      <c r="H3" s="56">
        <v>45750</v>
      </c>
      <c r="I3" s="56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2" t="s">
        <v>0</v>
      </c>
      <c r="C5" s="59" t="s">
        <v>7</v>
      </c>
      <c r="D5" s="59" t="s">
        <v>8</v>
      </c>
      <c r="E5" s="59" t="s">
        <v>9</v>
      </c>
      <c r="F5" s="59" t="s">
        <v>10</v>
      </c>
      <c r="G5" s="52" t="s">
        <v>11</v>
      </c>
      <c r="H5" s="52" t="s">
        <v>12</v>
      </c>
      <c r="I5" s="52" t="s">
        <v>13</v>
      </c>
      <c r="J5" s="57" t="s">
        <v>14</v>
      </c>
      <c r="K5" s="57" t="s">
        <v>15</v>
      </c>
      <c r="L5" s="57" t="s">
        <v>16</v>
      </c>
      <c r="M5" s="52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27" customHeight="1" thickBot="1">
      <c r="B6" s="53"/>
      <c r="C6" s="60"/>
      <c r="D6" s="60"/>
      <c r="E6" s="60"/>
      <c r="F6" s="60"/>
      <c r="G6" s="53"/>
      <c r="H6" s="53"/>
      <c r="I6" s="53"/>
      <c r="J6" s="58"/>
      <c r="K6" s="58"/>
      <c r="L6" s="58"/>
      <c r="M6" s="53"/>
      <c r="N6" s="33">
        <f>H3-J3</f>
        <v>45747</v>
      </c>
      <c r="O6" s="34">
        <f t="shared" ref="O6:BM6" si="0">N6+7</f>
        <v>45754</v>
      </c>
      <c r="P6" s="34">
        <f t="shared" si="0"/>
        <v>45761</v>
      </c>
      <c r="Q6" s="34">
        <f t="shared" si="0"/>
        <v>45768</v>
      </c>
      <c r="R6" s="34">
        <f t="shared" si="0"/>
        <v>45775</v>
      </c>
      <c r="S6" s="34">
        <f t="shared" si="0"/>
        <v>45782</v>
      </c>
      <c r="T6" s="34">
        <f t="shared" si="0"/>
        <v>45789</v>
      </c>
      <c r="U6" s="34">
        <f t="shared" si="0"/>
        <v>45796</v>
      </c>
      <c r="V6" s="34">
        <f t="shared" si="0"/>
        <v>45803</v>
      </c>
      <c r="W6" s="34">
        <f t="shared" si="0"/>
        <v>45810</v>
      </c>
      <c r="X6" s="34">
        <f t="shared" si="0"/>
        <v>45817</v>
      </c>
      <c r="Y6" s="34">
        <f t="shared" si="0"/>
        <v>45824</v>
      </c>
      <c r="Z6" s="34">
        <f t="shared" si="0"/>
        <v>45831</v>
      </c>
      <c r="AA6" s="34">
        <f t="shared" si="0"/>
        <v>45838</v>
      </c>
      <c r="AB6" s="34">
        <f t="shared" si="0"/>
        <v>45845</v>
      </c>
      <c r="AC6" s="34">
        <f t="shared" si="0"/>
        <v>45852</v>
      </c>
      <c r="AD6" s="34">
        <f t="shared" si="0"/>
        <v>45859</v>
      </c>
      <c r="AE6" s="34">
        <f t="shared" si="0"/>
        <v>45866</v>
      </c>
      <c r="AF6" s="34">
        <f t="shared" si="0"/>
        <v>45873</v>
      </c>
      <c r="AG6" s="34">
        <f t="shared" si="0"/>
        <v>45880</v>
      </c>
      <c r="AH6" s="34">
        <f t="shared" si="0"/>
        <v>45887</v>
      </c>
      <c r="AI6" s="34">
        <f t="shared" si="0"/>
        <v>45894</v>
      </c>
      <c r="AJ6" s="34">
        <f t="shared" si="0"/>
        <v>45901</v>
      </c>
      <c r="AK6" s="34">
        <f t="shared" si="0"/>
        <v>45908</v>
      </c>
      <c r="AL6" s="34">
        <f t="shared" si="0"/>
        <v>45915</v>
      </c>
      <c r="AM6" s="34">
        <f t="shared" si="0"/>
        <v>45922</v>
      </c>
      <c r="AN6" s="34">
        <f t="shared" si="0"/>
        <v>45929</v>
      </c>
      <c r="AO6" s="34">
        <f t="shared" si="0"/>
        <v>45936</v>
      </c>
      <c r="AP6" s="34">
        <f t="shared" si="0"/>
        <v>45943</v>
      </c>
      <c r="AQ6" s="34">
        <f t="shared" si="0"/>
        <v>45950</v>
      </c>
      <c r="AR6" s="34">
        <f t="shared" si="0"/>
        <v>45957</v>
      </c>
      <c r="AS6" s="34">
        <f t="shared" si="0"/>
        <v>45964</v>
      </c>
      <c r="AT6" s="34">
        <f t="shared" si="0"/>
        <v>45971</v>
      </c>
      <c r="AU6" s="34">
        <f t="shared" si="0"/>
        <v>45978</v>
      </c>
      <c r="AV6" s="34">
        <f t="shared" si="0"/>
        <v>45985</v>
      </c>
      <c r="AW6" s="34">
        <f t="shared" si="0"/>
        <v>45992</v>
      </c>
      <c r="AX6" s="34">
        <f t="shared" si="0"/>
        <v>45999</v>
      </c>
      <c r="AY6" s="34">
        <f t="shared" si="0"/>
        <v>46006</v>
      </c>
      <c r="AZ6" s="34">
        <f t="shared" si="0"/>
        <v>46013</v>
      </c>
      <c r="BA6" s="34">
        <f t="shared" si="0"/>
        <v>46020</v>
      </c>
      <c r="BB6" s="34">
        <f t="shared" si="0"/>
        <v>46027</v>
      </c>
      <c r="BC6" s="34">
        <f t="shared" si="0"/>
        <v>46034</v>
      </c>
      <c r="BD6" s="34">
        <f t="shared" si="0"/>
        <v>46041</v>
      </c>
      <c r="BE6" s="34">
        <f t="shared" si="0"/>
        <v>46048</v>
      </c>
      <c r="BF6" s="34">
        <f t="shared" si="0"/>
        <v>46055</v>
      </c>
      <c r="BG6" s="34">
        <f t="shared" si="0"/>
        <v>46062</v>
      </c>
      <c r="BH6" s="34">
        <f t="shared" si="0"/>
        <v>46069</v>
      </c>
      <c r="BI6" s="34">
        <f t="shared" si="0"/>
        <v>46076</v>
      </c>
      <c r="BJ6" s="34">
        <f t="shared" si="0"/>
        <v>46083</v>
      </c>
      <c r="BK6" s="34">
        <f t="shared" si="0"/>
        <v>46090</v>
      </c>
      <c r="BL6" s="34">
        <f t="shared" si="0"/>
        <v>46097</v>
      </c>
      <c r="BM6" s="34">
        <f t="shared" si="0"/>
        <v>46104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0.25</v>
      </c>
      <c r="H7" s="37">
        <f>MIN(H8:H13)</f>
        <v>45750</v>
      </c>
      <c r="I7" s="37">
        <f>MAX(I8:I13)</f>
        <v>45767</v>
      </c>
      <c r="J7" s="37">
        <f>MIN(J8:J13)</f>
        <v>45750</v>
      </c>
      <c r="K7" s="37">
        <f>MAX(K8:K13)</f>
        <v>45769</v>
      </c>
      <c r="L7" s="10">
        <f t="shared" ref="L7:L41" si="1">IF(AND(AND(NOT(ISBLANK(I7)),NOT(ISBLANK(K7))),I7&lt;&gt;K7),NETWORKDAYS(I7,K7)-1,"")</f>
        <v>1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0.33</v>
      </c>
      <c r="H8" s="38">
        <v>45750</v>
      </c>
      <c r="I8" s="39">
        <v>45758</v>
      </c>
      <c r="J8" s="38">
        <v>45751</v>
      </c>
      <c r="K8" s="39">
        <v>45757</v>
      </c>
      <c r="L8" s="16">
        <f t="shared" si="1"/>
        <v>-3</v>
      </c>
      <c r="M8" s="17">
        <f t="shared" si="2"/>
        <v>5</v>
      </c>
      <c r="N8" s="18" t="str">
        <f t="shared" si="3"/>
        <v>ftr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1</v>
      </c>
      <c r="H9" s="38">
        <v>45755</v>
      </c>
      <c r="I9" s="39">
        <v>45767</v>
      </c>
      <c r="J9" s="38">
        <v>45755</v>
      </c>
      <c r="K9" s="39">
        <v>45765</v>
      </c>
      <c r="L9" s="16">
        <f t="shared" si="1"/>
        <v>-2</v>
      </c>
      <c r="M9" s="17">
        <f t="shared" si="2"/>
        <v>9</v>
      </c>
      <c r="N9" s="18" t="str">
        <f t="shared" si="3"/>
        <v>entr</v>
      </c>
      <c r="O9" s="18" t="str">
        <f t="shared" si="3"/>
        <v>ftr</v>
      </c>
      <c r="P9" s="18" t="str">
        <f t="shared" si="3"/>
        <v>etr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0.9</v>
      </c>
      <c r="H10" s="38">
        <v>45760</v>
      </c>
      <c r="I10" s="39">
        <v>45767</v>
      </c>
      <c r="J10" s="38">
        <v>45760</v>
      </c>
      <c r="K10" s="39">
        <v>45765</v>
      </c>
      <c r="L10" s="16">
        <f t="shared" si="1"/>
        <v>-2</v>
      </c>
      <c r="M10" s="17">
        <f t="shared" si="2"/>
        <v>5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0.33</v>
      </c>
      <c r="H11" s="38">
        <v>45750</v>
      </c>
      <c r="I11" s="39">
        <v>45758</v>
      </c>
      <c r="J11" s="38">
        <v>45750</v>
      </c>
      <c r="K11" s="39">
        <v>45759</v>
      </c>
      <c r="L11" s="16">
        <f t="shared" si="1"/>
        <v>0</v>
      </c>
      <c r="M11" s="17">
        <f t="shared" si="2"/>
        <v>7</v>
      </c>
      <c r="N11" s="18" t="str">
        <f t="shared" si="3"/>
        <v>ftr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1</v>
      </c>
      <c r="H12" s="38">
        <v>45755</v>
      </c>
      <c r="I12" s="39">
        <v>45767</v>
      </c>
      <c r="J12" s="38">
        <v>45756</v>
      </c>
      <c r="K12" s="39">
        <v>45767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0.9</v>
      </c>
      <c r="H13" s="38">
        <v>45760</v>
      </c>
      <c r="I13" s="39">
        <v>45767</v>
      </c>
      <c r="J13" s="38">
        <v>45765</v>
      </c>
      <c r="K13" s="39">
        <v>45769</v>
      </c>
      <c r="L13" s="16">
        <f t="shared" si="1"/>
        <v>1</v>
      </c>
      <c r="M13" s="17">
        <f t="shared" si="2"/>
        <v>3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ftr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0.4</v>
      </c>
      <c r="H14" s="40">
        <f>MIN(H15:H20)</f>
        <v>45768</v>
      </c>
      <c r="I14" s="40">
        <f>MAX(I15:I20)</f>
        <v>45829</v>
      </c>
      <c r="J14" s="40">
        <f>MIN(J15:J20)</f>
        <v>45769</v>
      </c>
      <c r="K14" s="40">
        <f>MAX(K15:K20)</f>
        <v>45829</v>
      </c>
      <c r="L14" s="22" t="str">
        <f t="shared" si="1"/>
        <v/>
      </c>
      <c r="M14" s="23">
        <f t="shared" si="2"/>
        <v>44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0.7</v>
      </c>
      <c r="H15" s="38">
        <v>45768</v>
      </c>
      <c r="I15" s="39">
        <v>45825</v>
      </c>
      <c r="J15" s="38">
        <v>45769</v>
      </c>
      <c r="K15" s="39">
        <v>45829</v>
      </c>
      <c r="L15" s="16">
        <f t="shared" si="1"/>
        <v>3</v>
      </c>
      <c r="M15" s="17">
        <f t="shared" si="2"/>
        <v>44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0.6</v>
      </c>
      <c r="H16" s="38">
        <v>45782</v>
      </c>
      <c r="I16" s="39">
        <v>45829</v>
      </c>
      <c r="J16" s="38">
        <v>45780</v>
      </c>
      <c r="K16" s="39">
        <v>45827</v>
      </c>
      <c r="L16" s="16">
        <f t="shared" si="1"/>
        <v>-3</v>
      </c>
      <c r="M16" s="17">
        <f t="shared" si="2"/>
        <v>34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fntr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entr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0.25</v>
      </c>
      <c r="H21" s="37">
        <f>MIN(H22:H27)</f>
        <v>45750</v>
      </c>
      <c r="I21" s="37">
        <f t="shared" ref="I21:K21" si="20">MIN(I22:I27)</f>
        <v>45758</v>
      </c>
      <c r="J21" s="37">
        <f t="shared" si="20"/>
        <v>45750</v>
      </c>
      <c r="K21" s="37">
        <f t="shared" si="20"/>
        <v>45758</v>
      </c>
      <c r="L21" s="10" t="str">
        <f t="shared" si="1"/>
        <v/>
      </c>
      <c r="M21" s="11">
        <f t="shared" si="2"/>
        <v>7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entr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0.33</v>
      </c>
      <c r="H22" s="38">
        <v>45750</v>
      </c>
      <c r="I22" s="39">
        <v>45758</v>
      </c>
      <c r="J22" s="38">
        <v>45750</v>
      </c>
      <c r="K22" s="39">
        <v>45758</v>
      </c>
      <c r="L22" s="16" t="str">
        <f t="shared" si="1"/>
        <v/>
      </c>
      <c r="M22" s="17">
        <f t="shared" si="2"/>
        <v>7</v>
      </c>
      <c r="N22" s="18" t="str">
        <f t="shared" si="21"/>
        <v>ftr</v>
      </c>
      <c r="O22" s="18" t="str">
        <f t="shared" si="21"/>
        <v>entr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1</v>
      </c>
      <c r="H23" s="38">
        <v>45755</v>
      </c>
      <c r="I23" s="39">
        <v>45767</v>
      </c>
      <c r="J23" s="38">
        <v>45755</v>
      </c>
      <c r="K23" s="39">
        <v>45767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0.9</v>
      </c>
      <c r="H24" s="38">
        <v>45760</v>
      </c>
      <c r="I24" s="39">
        <v>45767</v>
      </c>
      <c r="J24" s="38">
        <v>45760</v>
      </c>
      <c r="K24" s="39">
        <v>45767</v>
      </c>
      <c r="L24" s="16" t="str">
        <f t="shared" si="1"/>
        <v/>
      </c>
      <c r="M24" s="17">
        <f t="shared" si="2"/>
        <v>5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0.33</v>
      </c>
      <c r="H25" s="38">
        <v>45750</v>
      </c>
      <c r="I25" s="39">
        <v>45758</v>
      </c>
      <c r="J25" s="38">
        <v>45750</v>
      </c>
      <c r="K25" s="39">
        <v>45758</v>
      </c>
      <c r="L25" s="16" t="str">
        <f t="shared" si="1"/>
        <v/>
      </c>
      <c r="M25" s="17">
        <f t="shared" si="2"/>
        <v>7</v>
      </c>
      <c r="N25" s="18" t="str">
        <f t="shared" si="21"/>
        <v>ftr</v>
      </c>
      <c r="O25" s="18" t="str">
        <f t="shared" si="21"/>
        <v>entr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1</v>
      </c>
      <c r="H26" s="38">
        <v>45755</v>
      </c>
      <c r="I26" s="39">
        <v>45767</v>
      </c>
      <c r="J26" s="38">
        <v>45755</v>
      </c>
      <c r="K26" s="39">
        <v>45767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0.9</v>
      </c>
      <c r="H27" s="38">
        <v>45760</v>
      </c>
      <c r="I27" s="39">
        <v>45767</v>
      </c>
      <c r="J27" s="38">
        <v>45760</v>
      </c>
      <c r="K27" s="39">
        <v>45767</v>
      </c>
      <c r="L27" s="16" t="str">
        <f t="shared" si="1"/>
        <v/>
      </c>
      <c r="M27" s="17">
        <f t="shared" si="2"/>
        <v>5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0.4</v>
      </c>
      <c r="H28" s="37">
        <f>MIN(H29:H34)</f>
        <v>45750</v>
      </c>
      <c r="I28" s="37">
        <f t="shared" ref="I28" si="33">MIN(I29:I34)</f>
        <v>45758</v>
      </c>
      <c r="J28" s="37">
        <f t="shared" ref="J28" si="34">MIN(J29:J34)</f>
        <v>45750</v>
      </c>
      <c r="K28" s="37">
        <f t="shared" ref="K28" si="35">MIN(K29:K34)</f>
        <v>45758</v>
      </c>
      <c r="L28" s="22" t="str">
        <f t="shared" si="1"/>
        <v/>
      </c>
      <c r="M28" s="23">
        <f t="shared" si="2"/>
        <v>7</v>
      </c>
      <c r="N28" s="18" t="str">
        <f t="shared" si="21"/>
        <v>ftr</v>
      </c>
      <c r="O28" s="18" t="str">
        <f t="shared" si="21"/>
        <v>entr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0.7</v>
      </c>
      <c r="H29" s="38">
        <v>45750</v>
      </c>
      <c r="I29" s="39">
        <v>45758</v>
      </c>
      <c r="J29" s="38">
        <v>45750</v>
      </c>
      <c r="K29" s="39">
        <v>45758</v>
      </c>
      <c r="L29" s="16" t="str">
        <f t="shared" si="1"/>
        <v/>
      </c>
      <c r="M29" s="17">
        <f t="shared" si="2"/>
        <v>7</v>
      </c>
      <c r="N29" s="18" t="str">
        <f t="shared" si="21"/>
        <v>ftr</v>
      </c>
      <c r="O29" s="18" t="str">
        <f t="shared" si="21"/>
        <v>entr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0.6</v>
      </c>
      <c r="H30" s="38">
        <v>45755</v>
      </c>
      <c r="I30" s="39">
        <v>45767</v>
      </c>
      <c r="J30" s="38">
        <v>45755</v>
      </c>
      <c r="K30" s="39">
        <v>45767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entr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0.5</v>
      </c>
      <c r="H31" s="38">
        <v>45760</v>
      </c>
      <c r="I31" s="39">
        <v>45767</v>
      </c>
      <c r="J31" s="38">
        <v>45760</v>
      </c>
      <c r="K31" s="39">
        <v>45767</v>
      </c>
      <c r="L31" s="16" t="str">
        <f t="shared" si="1"/>
        <v/>
      </c>
      <c r="M31" s="17">
        <f t="shared" si="2"/>
        <v>5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0.5</v>
      </c>
      <c r="H32" s="38">
        <v>45750</v>
      </c>
      <c r="I32" s="39">
        <v>45758</v>
      </c>
      <c r="J32" s="38">
        <v>45750</v>
      </c>
      <c r="K32" s="39">
        <v>45758</v>
      </c>
      <c r="L32" s="16" t="str">
        <f t="shared" si="1"/>
        <v/>
      </c>
      <c r="M32" s="17">
        <f t="shared" si="2"/>
        <v>7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0.5</v>
      </c>
      <c r="H33" s="38">
        <v>45755</v>
      </c>
      <c r="I33" s="39">
        <v>45767</v>
      </c>
      <c r="J33" s="38">
        <v>45755</v>
      </c>
      <c r="K33" s="39">
        <v>45767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entr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0.5</v>
      </c>
      <c r="H34" s="38">
        <v>45760</v>
      </c>
      <c r="I34" s="39">
        <v>45767</v>
      </c>
      <c r="J34" s="38">
        <v>45760</v>
      </c>
      <c r="K34" s="39">
        <v>45767</v>
      </c>
      <c r="L34" s="16" t="str">
        <f t="shared" si="1"/>
        <v/>
      </c>
      <c r="M34" s="17">
        <f t="shared" si="2"/>
        <v>5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0.4</v>
      </c>
      <c r="H35" s="37">
        <f>MIN(H36:H41)</f>
        <v>45750</v>
      </c>
      <c r="I35" s="37">
        <f t="shared" ref="I35" si="41">MIN(I36:I41)</f>
        <v>45758</v>
      </c>
      <c r="J35" s="37">
        <f t="shared" ref="J35" si="42">MIN(J36:J41)</f>
        <v>45750</v>
      </c>
      <c r="K35" s="37">
        <f t="shared" ref="K35" si="43">MIN(K36:K41)</f>
        <v>45758</v>
      </c>
      <c r="L35" s="22" t="str">
        <f t="shared" si="1"/>
        <v/>
      </c>
      <c r="M35" s="23">
        <f t="shared" si="2"/>
        <v>7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entr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0.7</v>
      </c>
      <c r="H36" s="38">
        <v>45750</v>
      </c>
      <c r="I36" s="39">
        <v>45758</v>
      </c>
      <c r="J36" s="38">
        <v>45750</v>
      </c>
      <c r="K36" s="39">
        <v>45758</v>
      </c>
      <c r="L36" s="16" t="str">
        <f t="shared" si="1"/>
        <v/>
      </c>
      <c r="M36" s="17">
        <f t="shared" si="2"/>
        <v>7</v>
      </c>
      <c r="N36" s="18" t="str">
        <f t="shared" si="44"/>
        <v>ftr</v>
      </c>
      <c r="O36" s="18" t="str">
        <f t="shared" si="44"/>
        <v>entr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0.6</v>
      </c>
      <c r="H37" s="38">
        <v>45755</v>
      </c>
      <c r="I37" s="39">
        <v>45767</v>
      </c>
      <c r="J37" s="38">
        <v>45755</v>
      </c>
      <c r="K37" s="39">
        <v>45767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entr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0.5</v>
      </c>
      <c r="H38" s="38">
        <v>45760</v>
      </c>
      <c r="I38" s="39">
        <v>45767</v>
      </c>
      <c r="J38" s="38">
        <v>45760</v>
      </c>
      <c r="K38" s="39">
        <v>45767</v>
      </c>
      <c r="L38" s="16" t="str">
        <f t="shared" si="1"/>
        <v/>
      </c>
      <c r="M38" s="17">
        <f t="shared" si="2"/>
        <v>5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0.5</v>
      </c>
      <c r="H39" s="38">
        <v>45750</v>
      </c>
      <c r="I39" s="39">
        <v>45758</v>
      </c>
      <c r="J39" s="38">
        <v>45750</v>
      </c>
      <c r="K39" s="39">
        <v>45758</v>
      </c>
      <c r="L39" s="16" t="str">
        <f t="shared" si="1"/>
        <v/>
      </c>
      <c r="M39" s="17">
        <f t="shared" si="2"/>
        <v>7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0.5</v>
      </c>
      <c r="H40" s="38">
        <v>45755</v>
      </c>
      <c r="I40" s="39">
        <v>45767</v>
      </c>
      <c r="J40" s="38">
        <v>45755</v>
      </c>
      <c r="K40" s="39">
        <v>45767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entr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0.5</v>
      </c>
      <c r="H41" s="38">
        <v>45760</v>
      </c>
      <c r="I41" s="39">
        <v>45767</v>
      </c>
      <c r="J41" s="38">
        <v>45760</v>
      </c>
      <c r="K41" s="39">
        <v>45767</v>
      </c>
      <c r="L41" s="16" t="str">
        <f t="shared" si="1"/>
        <v/>
      </c>
      <c r="M41" s="17">
        <f t="shared" si="2"/>
        <v>5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" customHeight="1">
      <c r="B43" s="50" t="s">
        <v>80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E5:E6"/>
    <mergeCell ref="B5:B6"/>
    <mergeCell ref="C5:C6"/>
    <mergeCell ref="D5:D6"/>
    <mergeCell ref="F5:F6"/>
    <mergeCell ref="B43:AO43"/>
    <mergeCell ref="G5:G6"/>
    <mergeCell ref="H5:H6"/>
    <mergeCell ref="I5:I6"/>
    <mergeCell ref="F2:G2"/>
    <mergeCell ref="F3:G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O43" r:id="rId3" display="CLIQUER ICI POUR CRÉER DANS SMARTSHEET" xr:uid="{D5D95CEC-CBF4-C945-A4FA-4EFF9A773505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T41"/>
  <sheetViews>
    <sheetView showGridLines="0" workbookViewId="0">
      <pane ySplit="6" topLeftCell="A7" activePane="bottomLeft" state="frozen"/>
      <selection pane="bottomLeft" activeCell="D23" sqref="D23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17.5" style="2" customWidth="1"/>
    <col min="4" max="4" width="25.83203125" style="2" customWidth="1"/>
    <col min="5" max="5" width="17.5" style="2" customWidth="1"/>
    <col min="6" max="6" width="16.5" style="2" customWidth="1"/>
    <col min="7" max="7" width="13.6640625" style="2" customWidth="1"/>
    <col min="8" max="11" width="10.83203125" style="3" customWidth="1"/>
    <col min="12" max="13" width="9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49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4" t="s">
        <v>3</v>
      </c>
      <c r="C2" s="54"/>
      <c r="D2" s="55"/>
      <c r="E2" s="55"/>
      <c r="F2" s="54" t="s">
        <v>4</v>
      </c>
      <c r="G2" s="54"/>
      <c r="H2" s="55"/>
      <c r="I2" s="55"/>
      <c r="J2" s="5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4" t="s">
        <v>5</v>
      </c>
      <c r="C3" s="54"/>
      <c r="D3" s="55"/>
      <c r="E3" s="55"/>
      <c r="F3" s="54" t="s">
        <v>6</v>
      </c>
      <c r="G3" s="54"/>
      <c r="H3" s="56">
        <v>46023</v>
      </c>
      <c r="I3" s="56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2" t="s">
        <v>0</v>
      </c>
      <c r="C5" s="59" t="s">
        <v>7</v>
      </c>
      <c r="D5" s="59" t="s">
        <v>8</v>
      </c>
      <c r="E5" s="59" t="s">
        <v>9</v>
      </c>
      <c r="F5" s="59" t="s">
        <v>10</v>
      </c>
      <c r="G5" s="52" t="s">
        <v>11</v>
      </c>
      <c r="H5" s="52" t="s">
        <v>12</v>
      </c>
      <c r="I5" s="52" t="s">
        <v>13</v>
      </c>
      <c r="J5" s="57" t="s">
        <v>14</v>
      </c>
      <c r="K5" s="57" t="s">
        <v>15</v>
      </c>
      <c r="L5" s="57" t="s">
        <v>16</v>
      </c>
      <c r="M5" s="52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27" customHeight="1" thickBot="1">
      <c r="B6" s="53"/>
      <c r="C6" s="60"/>
      <c r="D6" s="60"/>
      <c r="E6" s="60"/>
      <c r="F6" s="60"/>
      <c r="G6" s="53"/>
      <c r="H6" s="53"/>
      <c r="I6" s="53"/>
      <c r="J6" s="58"/>
      <c r="K6" s="58"/>
      <c r="L6" s="58"/>
      <c r="M6" s="53"/>
      <c r="N6" s="33">
        <f>H3-J3</f>
        <v>46020</v>
      </c>
      <c r="O6" s="34">
        <f t="shared" ref="O6:BM6" si="0">N6+7</f>
        <v>46027</v>
      </c>
      <c r="P6" s="34">
        <f t="shared" si="0"/>
        <v>46034</v>
      </c>
      <c r="Q6" s="34">
        <f t="shared" si="0"/>
        <v>46041</v>
      </c>
      <c r="R6" s="34">
        <f t="shared" si="0"/>
        <v>46048</v>
      </c>
      <c r="S6" s="34">
        <f t="shared" si="0"/>
        <v>46055</v>
      </c>
      <c r="T6" s="34">
        <f t="shared" si="0"/>
        <v>46062</v>
      </c>
      <c r="U6" s="34">
        <f t="shared" si="0"/>
        <v>46069</v>
      </c>
      <c r="V6" s="34">
        <f t="shared" si="0"/>
        <v>46076</v>
      </c>
      <c r="W6" s="34">
        <f t="shared" si="0"/>
        <v>46083</v>
      </c>
      <c r="X6" s="34">
        <f t="shared" si="0"/>
        <v>46090</v>
      </c>
      <c r="Y6" s="34">
        <f t="shared" si="0"/>
        <v>46097</v>
      </c>
      <c r="Z6" s="34">
        <f t="shared" si="0"/>
        <v>46104</v>
      </c>
      <c r="AA6" s="34">
        <f t="shared" si="0"/>
        <v>46111</v>
      </c>
      <c r="AB6" s="34">
        <f t="shared" si="0"/>
        <v>46118</v>
      </c>
      <c r="AC6" s="34">
        <f t="shared" si="0"/>
        <v>46125</v>
      </c>
      <c r="AD6" s="34">
        <f t="shared" si="0"/>
        <v>46132</v>
      </c>
      <c r="AE6" s="34">
        <f t="shared" si="0"/>
        <v>46139</v>
      </c>
      <c r="AF6" s="34">
        <f t="shared" si="0"/>
        <v>46146</v>
      </c>
      <c r="AG6" s="34">
        <f t="shared" si="0"/>
        <v>46153</v>
      </c>
      <c r="AH6" s="34">
        <f t="shared" si="0"/>
        <v>46160</v>
      </c>
      <c r="AI6" s="34">
        <f t="shared" si="0"/>
        <v>46167</v>
      </c>
      <c r="AJ6" s="34">
        <f t="shared" si="0"/>
        <v>46174</v>
      </c>
      <c r="AK6" s="34">
        <f t="shared" si="0"/>
        <v>46181</v>
      </c>
      <c r="AL6" s="34">
        <f t="shared" si="0"/>
        <v>46188</v>
      </c>
      <c r="AM6" s="34">
        <f t="shared" si="0"/>
        <v>46195</v>
      </c>
      <c r="AN6" s="34">
        <f t="shared" si="0"/>
        <v>46202</v>
      </c>
      <c r="AO6" s="34">
        <f t="shared" si="0"/>
        <v>46209</v>
      </c>
      <c r="AP6" s="34">
        <f t="shared" si="0"/>
        <v>46216</v>
      </c>
      <c r="AQ6" s="34">
        <f t="shared" si="0"/>
        <v>46223</v>
      </c>
      <c r="AR6" s="34">
        <f t="shared" si="0"/>
        <v>46230</v>
      </c>
      <c r="AS6" s="34">
        <f t="shared" si="0"/>
        <v>46237</v>
      </c>
      <c r="AT6" s="34">
        <f t="shared" si="0"/>
        <v>46244</v>
      </c>
      <c r="AU6" s="34">
        <f t="shared" si="0"/>
        <v>46251</v>
      </c>
      <c r="AV6" s="34">
        <f t="shared" si="0"/>
        <v>46258</v>
      </c>
      <c r="AW6" s="34">
        <f t="shared" si="0"/>
        <v>46265</v>
      </c>
      <c r="AX6" s="34">
        <f t="shared" si="0"/>
        <v>46272</v>
      </c>
      <c r="AY6" s="34">
        <f t="shared" si="0"/>
        <v>46279</v>
      </c>
      <c r="AZ6" s="34">
        <f t="shared" si="0"/>
        <v>46286</v>
      </c>
      <c r="BA6" s="34">
        <f t="shared" si="0"/>
        <v>46293</v>
      </c>
      <c r="BB6" s="34">
        <f t="shared" si="0"/>
        <v>46300</v>
      </c>
      <c r="BC6" s="34">
        <f t="shared" si="0"/>
        <v>46307</v>
      </c>
      <c r="BD6" s="34">
        <f t="shared" si="0"/>
        <v>46314</v>
      </c>
      <c r="BE6" s="34">
        <f t="shared" si="0"/>
        <v>46321</v>
      </c>
      <c r="BF6" s="34">
        <f t="shared" si="0"/>
        <v>46328</v>
      </c>
      <c r="BG6" s="34">
        <f t="shared" si="0"/>
        <v>46335</v>
      </c>
      <c r="BH6" s="34">
        <f t="shared" si="0"/>
        <v>46342</v>
      </c>
      <c r="BI6" s="34">
        <f t="shared" si="0"/>
        <v>46349</v>
      </c>
      <c r="BJ6" s="34">
        <f t="shared" si="0"/>
        <v>46356</v>
      </c>
      <c r="BK6" s="34">
        <f t="shared" si="0"/>
        <v>46363</v>
      </c>
      <c r="BL6" s="34">
        <f t="shared" si="0"/>
        <v>46370</v>
      </c>
      <c r="BM6" s="34">
        <f t="shared" si="0"/>
        <v>46377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</v>
      </c>
      <c r="H7" s="37">
        <f>MIN(H8:H13)</f>
        <v>0</v>
      </c>
      <c r="I7" s="37">
        <f>MAX(I8:I13)</f>
        <v>0</v>
      </c>
      <c r="J7" s="37">
        <f>MIN(J8:J13)</f>
        <v>0</v>
      </c>
      <c r="K7" s="37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</v>
      </c>
      <c r="H8" s="38"/>
      <c r="I8" s="39"/>
      <c r="J8" s="38"/>
      <c r="K8" s="39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0</v>
      </c>
      <c r="H9" s="38"/>
      <c r="I9" s="39"/>
      <c r="J9" s="38"/>
      <c r="K9" s="39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</v>
      </c>
      <c r="H10" s="38"/>
      <c r="I10" s="39"/>
      <c r="J10" s="38"/>
      <c r="K10" s="39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</v>
      </c>
      <c r="H11" s="38"/>
      <c r="I11" s="39"/>
      <c r="J11" s="38"/>
      <c r="K11" s="39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0</v>
      </c>
      <c r="H12" s="38"/>
      <c r="I12" s="39"/>
      <c r="J12" s="38"/>
      <c r="K12" s="39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</v>
      </c>
      <c r="H13" s="38"/>
      <c r="I13" s="39"/>
      <c r="J13" s="38"/>
      <c r="K13" s="39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</v>
      </c>
      <c r="H14" s="40">
        <f>MIN(H15:H20)</f>
        <v>0</v>
      </c>
      <c r="I14" s="40">
        <f>MAX(I15:I20)</f>
        <v>0</v>
      </c>
      <c r="J14" s="40">
        <f>MIN(J15:J20)</f>
        <v>0</v>
      </c>
      <c r="K14" s="40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</v>
      </c>
      <c r="H15" s="38"/>
      <c r="I15" s="39"/>
      <c r="J15" s="38"/>
      <c r="K15" s="39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</v>
      </c>
      <c r="H16" s="38"/>
      <c r="I16" s="39"/>
      <c r="J16" s="38"/>
      <c r="K16" s="39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</v>
      </c>
      <c r="H21" s="37">
        <f>MIN(H22:H27)</f>
        <v>0</v>
      </c>
      <c r="I21" s="37">
        <f t="shared" ref="I21:K21" si="19">MIN(I22:I27)</f>
        <v>0</v>
      </c>
      <c r="J21" s="37">
        <f t="shared" si="19"/>
        <v>0</v>
      </c>
      <c r="K21" s="37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</v>
      </c>
      <c r="H22" s="38"/>
      <c r="I22" s="39"/>
      <c r="J22" s="38"/>
      <c r="K22" s="39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0</v>
      </c>
      <c r="H23" s="38"/>
      <c r="I23" s="39"/>
      <c r="J23" s="38"/>
      <c r="K23" s="39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</v>
      </c>
      <c r="H24" s="38"/>
      <c r="I24" s="39"/>
      <c r="J24" s="38"/>
      <c r="K24" s="39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</v>
      </c>
      <c r="H25" s="38"/>
      <c r="I25" s="39"/>
      <c r="J25" s="38"/>
      <c r="K25" s="39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0</v>
      </c>
      <c r="H26" s="38"/>
      <c r="I26" s="39"/>
      <c r="J26" s="38"/>
      <c r="K26" s="39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</v>
      </c>
      <c r="H27" s="38"/>
      <c r="I27" s="39"/>
      <c r="J27" s="38"/>
      <c r="K27" s="39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</v>
      </c>
      <c r="H28" s="37">
        <f>MIN(H29:H34)</f>
        <v>0</v>
      </c>
      <c r="I28" s="37">
        <f t="shared" ref="I28:K28" si="32">MIN(I29:I34)</f>
        <v>0</v>
      </c>
      <c r="J28" s="37">
        <f t="shared" si="32"/>
        <v>0</v>
      </c>
      <c r="K28" s="37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</v>
      </c>
      <c r="H29" s="38"/>
      <c r="I29" s="39"/>
      <c r="J29" s="38"/>
      <c r="K29" s="39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</v>
      </c>
      <c r="H30" s="38"/>
      <c r="I30" s="39"/>
      <c r="J30" s="38"/>
      <c r="K30" s="39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</v>
      </c>
      <c r="H31" s="38"/>
      <c r="I31" s="39"/>
      <c r="J31" s="38"/>
      <c r="K31" s="39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</v>
      </c>
      <c r="H32" s="38"/>
      <c r="I32" s="39"/>
      <c r="J32" s="38"/>
      <c r="K32" s="39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</v>
      </c>
      <c r="H33" s="38"/>
      <c r="I33" s="39"/>
      <c r="J33" s="38"/>
      <c r="K33" s="39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</v>
      </c>
      <c r="H34" s="38"/>
      <c r="I34" s="39"/>
      <c r="J34" s="38"/>
      <c r="K34" s="39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</v>
      </c>
      <c r="H35" s="37">
        <f>MIN(H36:H41)</f>
        <v>0</v>
      </c>
      <c r="I35" s="37">
        <f t="shared" ref="I35:K35" si="37">MIN(I36:I41)</f>
        <v>0</v>
      </c>
      <c r="J35" s="37">
        <f t="shared" si="37"/>
        <v>0</v>
      </c>
      <c r="K35" s="37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</v>
      </c>
      <c r="H36" s="38"/>
      <c r="I36" s="39"/>
      <c r="J36" s="38"/>
      <c r="K36" s="39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</v>
      </c>
      <c r="H37" s="38"/>
      <c r="I37" s="39"/>
      <c r="J37" s="38"/>
      <c r="K37" s="39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</v>
      </c>
      <c r="H38" s="38"/>
      <c r="I38" s="39"/>
      <c r="J38" s="38"/>
      <c r="K38" s="39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</v>
      </c>
      <c r="H39" s="38"/>
      <c r="I39" s="39"/>
      <c r="J39" s="38"/>
      <c r="K39" s="39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</v>
      </c>
      <c r="H40" s="38"/>
      <c r="I40" s="39"/>
      <c r="J40" s="38"/>
      <c r="K40" s="39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</v>
      </c>
      <c r="H41" s="38"/>
      <c r="I41" s="39"/>
      <c r="J41" s="38"/>
      <c r="K41" s="39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C2"/>
    <mergeCell ref="D2:E2"/>
    <mergeCell ref="F2:G2"/>
    <mergeCell ref="H2:J2"/>
    <mergeCell ref="B3:C3"/>
    <mergeCell ref="D3:E3"/>
    <mergeCell ref="F3:G3"/>
    <mergeCell ref="H3:I3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15.5" customHeight="1">
      <c r="B2" s="25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Planning de projet informatique</vt:lpstr>
      <vt:lpstr>VIDE - Planning de projet infor</vt:lpstr>
      <vt:lpstr>- Exclusion de responsabilité -</vt:lpstr>
      <vt:lpstr>'Planning de projet informatique'!Print_Area</vt:lpstr>
      <vt:lpstr>'VIDE - Planning de projet infor'!Print_Area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2023-10-20T18:09:48Z</dcterms:modified>
</cp:coreProperties>
</file>