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9C6AB4A7-6702-4128-871D-D965BFFBBB5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" sheetId="12" r:id="rId1"/>
    <sheet name="EXEMPLE - Matrice de Pugh" sheetId="1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'EXEMPLE - Matrice de Pugh'!$B$1:$L$24</definedName>
    <definedName name="_xlnm.Print_Area" localSheetId="0">'VIERGE - Matrice de Pugh'!$B$1:$L$25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'VIERGE - Matrice de Pugh'!$D$11:$D$20</definedName>
    <definedName name="WEIGHT">'EXEMPLE - Matrice de Pugh'!$D$10:$D$19</definedName>
    <definedName name="YesNo" localSheetId="2">'Légendes déroulantes - Ne pas s'!$B$4:$B$4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5" i="12" l="1" a="1"/>
  <c r="J25" i="12"/>
  <c r="I25" i="12" a="1"/>
  <c r="I25" i="12"/>
  <c r="H25" i="12" a="1"/>
  <c r="H25" i="12"/>
  <c r="G25" i="12" a="1"/>
  <c r="G25" i="12"/>
  <c r="F25" i="12" a="1"/>
  <c r="F25" i="12"/>
  <c r="E25" i="12" a="1"/>
  <c r="E25" i="12"/>
  <c r="J24" i="12"/>
  <c r="I24" i="12"/>
  <c r="H24" i="12"/>
  <c r="G24" i="12"/>
  <c r="F24" i="12"/>
  <c r="E24" i="12"/>
  <c r="J23" i="12"/>
  <c r="I23" i="12"/>
  <c r="H23" i="12"/>
  <c r="G23" i="12"/>
  <c r="F23" i="12"/>
  <c r="E23" i="12"/>
  <c r="J22" i="12"/>
  <c r="I22" i="12"/>
  <c r="H22" i="12"/>
  <c r="G22" i="12"/>
  <c r="F22" i="12"/>
  <c r="E22" i="12"/>
  <c r="J21" i="12"/>
  <c r="I21" i="12"/>
  <c r="H21" i="12"/>
  <c r="G21" i="12"/>
  <c r="F21" i="12"/>
  <c r="E21" i="12"/>
  <c r="K20" i="12"/>
  <c r="K19" i="12"/>
  <c r="K18" i="12"/>
  <c r="K17" i="12"/>
  <c r="K16" i="12"/>
  <c r="K15" i="12"/>
  <c r="K14" i="12"/>
  <c r="K13" i="12"/>
  <c r="K12" i="12"/>
  <c r="K11" i="12"/>
  <c r="K18" i="1"/>
  <c r="E24" i="1" a="1"/>
  <c r="E24" i="1"/>
  <c r="K10" i="1"/>
  <c r="K15" i="1"/>
  <c r="K14" i="1"/>
  <c r="K13" i="1"/>
  <c r="K11" i="1"/>
  <c r="K12" i="1"/>
  <c r="K16" i="1"/>
  <c r="K17" i="1"/>
  <c r="K19" i="1"/>
  <c r="J24" i="1" a="1"/>
  <c r="J24" i="1"/>
  <c r="I24" i="1" a="1"/>
  <c r="I24" i="1"/>
  <c r="H24" i="1" a="1"/>
  <c r="H24" i="1"/>
  <c r="G24" i="1" a="1"/>
  <c r="G24" i="1"/>
  <c r="F24" i="1" a="1"/>
  <c r="F24" i="1"/>
  <c r="F20" i="1"/>
  <c r="G20" i="1"/>
  <c r="H20" i="1"/>
  <c r="I20" i="1"/>
  <c r="J20" i="1"/>
  <c r="F21" i="1"/>
  <c r="G21" i="1"/>
  <c r="H21" i="1"/>
  <c r="I21" i="1"/>
  <c r="J21" i="1"/>
  <c r="F22" i="1"/>
  <c r="G22" i="1"/>
  <c r="H22" i="1"/>
  <c r="I22" i="1"/>
  <c r="J22" i="1"/>
  <c r="E22" i="1"/>
  <c r="E20" i="1"/>
  <c r="E21" i="1"/>
  <c r="I23" i="1"/>
  <c r="H23" i="1"/>
  <c r="J23" i="1"/>
  <c r="G23" i="1"/>
  <c r="F23" i="1"/>
  <c r="E23" i="1"/>
  <c r="L10" i="1" a="1"/>
  <c r="L10" i="1"/>
  <c r="L11" i="12" a="1"/>
  <c r="L11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<sst xmlns="http://schemas.openxmlformats.org/spreadsheetml/2006/main" count="74" uniqueCount="48">
  <si>
    <t>SCORE</t>
  </si>
  <si>
    <t>Modèle de matrice de Pugh d'analyse de sensibilité - Exemple</t>
  </si>
  <si>
    <t>Solutions</t>
  </si>
  <si>
    <t>Critères</t>
  </si>
  <si>
    <t>Groupe de critères</t>
  </si>
  <si>
    <t>Critère</t>
  </si>
  <si>
    <t>Solution 1</t>
  </si>
  <si>
    <t>Solution 2</t>
  </si>
  <si>
    <t>Solution 3</t>
  </si>
  <si>
    <t>Solution 4</t>
  </si>
  <si>
    <t>Solution 5</t>
  </si>
  <si>
    <t>Solution 6</t>
  </si>
  <si>
    <t>Performances</t>
  </si>
  <si>
    <t>Vitesse</t>
  </si>
  <si>
    <t>Coût</t>
  </si>
  <si>
    <t>Coûts d'exploitation</t>
  </si>
  <si>
    <t>Conception</t>
  </si>
  <si>
    <t>Convivialité</t>
  </si>
  <si>
    <t>Technologie</t>
  </si>
  <si>
    <t>Comptabilité</t>
  </si>
  <si>
    <t>Marché</t>
  </si>
  <si>
    <t>Taille du marché</t>
  </si>
  <si>
    <t>Satisfaction client</t>
  </si>
  <si>
    <t>Expérience utilisateur</t>
  </si>
  <si>
    <t>Durabilité</t>
  </si>
  <si>
    <t>Impact environnemental</t>
  </si>
  <si>
    <t>Conformité</t>
  </si>
  <si>
    <t>Conformité réglementaire</t>
  </si>
  <si>
    <t>Chaîne d'approvisionnement</t>
  </si>
  <si>
    <t>Fiabilité du fournisseur</t>
  </si>
  <si>
    <t>Rentabilité</t>
  </si>
  <si>
    <t>Marge brute</t>
  </si>
  <si>
    <t>Nombre de 1</t>
  </si>
  <si>
    <t>Mieux</t>
  </si>
  <si>
    <t>Nombre de 0</t>
  </si>
  <si>
    <t>Identique</t>
  </si>
  <si>
    <t>Nombre de -1</t>
  </si>
  <si>
    <t>Pire</t>
  </si>
  <si>
    <t>Scores non pondérés des solutions</t>
  </si>
  <si>
    <t>Scores pondérés des solutions</t>
  </si>
  <si>
    <t>Légendes déroulantes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</si>
  <si>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</si>
  <si>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matrice de Pugh d'analyse de sensibilité</t>
  </si>
  <si>
    <t>CLIQUER ICI POUR CRÉER DANS SMARTSHEET</t>
  </si>
  <si>
    <r>
      <t xml:space="preserve">PONDÉ-RATION 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/>
        <rFont val="Calibri"/>
        <family val="2"/>
        <scheme val="minor"/>
      </rPr>
      <t xml:space="preserve">
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10</t>
    </r>
  </si>
  <si>
    <t>https://fr.smartsheet.com/try-it?trp=18101</t>
  </si>
  <si>
    <t>CLASSE-MENT</t>
  </si>
  <si>
    <t xml:space="preserve">Remplissez la matrice de Pugh ci-dessous. La section du tableau de bord se remplira automatiquement.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</si>
</sst>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sz val="14"/>
      <color rgb="FF40686F"/>
      <name val="Century Gothic"/>
      <family val="1"/>
    </font>
    <font>
      <sz val="28"/>
      <color theme="1"/>
      <name val="Century Gothic"/>
      <family val="1"/>
    </font>
    <font>
      <sz val="18"/>
      <color theme="1" tint="0.499984740745262"/>
      <name val="Century Gothic"/>
      <family val="1"/>
    </font>
    <font>
      <sz val="16"/>
      <color theme="1" tint="0.34998626667073579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D9E886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5F9FA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1" tint="0.499984740745262"/>
      </left>
      <right/>
      <top/>
      <bottom/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/>
      <bottom style="thin">
        <color rgb="FF94A5C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20" fillId="2" borderId="0" xfId="0" applyFont="1" applyFill="1" applyAlignment="1">
      <alignment vertical="center"/>
    </xf>
    <xf numFmtId="0" fontId="21" fillId="0" borderId="0" xfId="0" applyFont="1" applyAlignment="1">
      <alignment horizontal="center"/>
    </xf>
    <xf numFmtId="0" fontId="17" fillId="2" borderId="0" xfId="0" applyFont="1" applyFill="1" applyAlignment="1">
      <alignment horizontal="center" wrapText="1"/>
    </xf>
    <xf numFmtId="0" fontId="9" fillId="2" borderId="7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left" vertical="center" wrapText="1" indent="1"/>
    </xf>
    <xf numFmtId="0" fontId="8" fillId="7" borderId="1" xfId="0" applyFont="1" applyFill="1" applyBorder="1" applyAlignment="1">
      <alignment horizontal="left" vertical="center" wrapText="1" indent="1"/>
    </xf>
    <xf numFmtId="0" fontId="8" fillId="7" borderId="7" xfId="0" applyFont="1" applyFill="1" applyBorder="1" applyAlignment="1">
      <alignment horizontal="left" vertical="center" wrapText="1" indent="1"/>
    </xf>
    <xf numFmtId="0" fontId="8" fillId="6" borderId="10" xfId="0" applyFont="1" applyFill="1" applyBorder="1" applyAlignment="1">
      <alignment horizontal="left" vertical="center" wrapText="1" indent="1"/>
    </xf>
    <xf numFmtId="0" fontId="8" fillId="6" borderId="9" xfId="0" applyFont="1" applyFill="1" applyBorder="1" applyAlignment="1">
      <alignment horizontal="left" vertical="center" wrapText="1" indent="1"/>
    </xf>
    <xf numFmtId="0" fontId="8" fillId="6" borderId="11" xfId="0" applyFont="1" applyFill="1" applyBorder="1" applyAlignment="1">
      <alignment horizontal="left" vertical="center" wrapText="1" indent="1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 wrapText="1" readingOrder="1"/>
    </xf>
    <xf numFmtId="0" fontId="12" fillId="4" borderId="13" xfId="0" applyFont="1" applyFill="1" applyBorder="1" applyAlignment="1">
      <alignment horizontal="center" vertical="center" wrapText="1" readingOrder="1"/>
    </xf>
    <xf numFmtId="0" fontId="17" fillId="0" borderId="14" xfId="0" applyFont="1" applyBorder="1" applyAlignment="1">
      <alignment horizontal="center"/>
    </xf>
    <xf numFmtId="0" fontId="4" fillId="2" borderId="17" xfId="0" applyFont="1" applyFill="1" applyBorder="1" applyAlignment="1">
      <alignment wrapText="1"/>
    </xf>
    <xf numFmtId="0" fontId="12" fillId="7" borderId="15" xfId="0" applyFont="1" applyFill="1" applyBorder="1" applyAlignment="1">
      <alignment horizontal="center" vertical="center" wrapText="1" readingOrder="1"/>
    </xf>
    <xf numFmtId="0" fontId="12" fillId="7" borderId="16" xfId="0" applyFont="1" applyFill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8" borderId="3" xfId="0" applyFont="1" applyFill="1" applyBorder="1" applyAlignment="1">
      <alignment horizontal="left" vertical="center" indent="1"/>
    </xf>
    <xf numFmtId="0" fontId="9" fillId="9" borderId="1" xfId="0" applyFont="1" applyFill="1" applyBorder="1" applyAlignment="1">
      <alignment horizontal="left" vertical="center" indent="1"/>
    </xf>
    <xf numFmtId="0" fontId="9" fillId="8" borderId="3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 indent="1"/>
    </xf>
    <xf numFmtId="0" fontId="9" fillId="10" borderId="3" xfId="0" applyFont="1" applyFill="1" applyBorder="1" applyAlignment="1">
      <alignment horizontal="center" vertical="center"/>
    </xf>
    <xf numFmtId="0" fontId="9" fillId="8" borderId="18" xfId="0" applyFont="1" applyFill="1" applyBorder="1" applyAlignment="1">
      <alignment horizontal="center" vertical="center"/>
    </xf>
    <xf numFmtId="0" fontId="9" fillId="10" borderId="19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4" fillId="11" borderId="0" xfId="0" applyFont="1" applyFill="1" applyAlignment="1">
      <alignment wrapText="1"/>
    </xf>
    <xf numFmtId="0" fontId="0" fillId="11" borderId="0" xfId="0" applyFill="1"/>
    <xf numFmtId="0" fontId="22" fillId="11" borderId="0" xfId="0" applyFont="1" applyFill="1" applyAlignment="1">
      <alignment horizontal="left" indent="1"/>
    </xf>
    <xf numFmtId="0" fontId="22" fillId="2" borderId="0" xfId="0" applyFont="1" applyFill="1" applyAlignment="1">
      <alignment horizontal="left" indent="1"/>
    </xf>
    <xf numFmtId="0" fontId="4" fillId="2" borderId="24" xfId="0" applyFont="1" applyFill="1" applyBorder="1" applyAlignment="1">
      <alignment wrapText="1"/>
    </xf>
    <xf numFmtId="0" fontId="0" fillId="0" borderId="24" xfId="0" applyBorder="1"/>
    <xf numFmtId="0" fontId="17" fillId="0" borderId="0" xfId="0" applyFont="1" applyAlignment="1">
      <alignment horizontal="center" wrapText="1"/>
    </xf>
    <xf numFmtId="0" fontId="26" fillId="0" borderId="0" xfId="6" applyFont="1" applyAlignment="1">
      <alignment horizontal="center"/>
    </xf>
    <xf numFmtId="0" fontId="23" fillId="0" borderId="22" xfId="0" applyFont="1" applyBorder="1" applyAlignment="1">
      <alignment horizontal="left" vertical="center" indent="1"/>
    </xf>
    <xf numFmtId="0" fontId="23" fillId="0" borderId="23" xfId="0" applyFont="1" applyBorder="1" applyAlignment="1">
      <alignment horizontal="left" vertical="center" indent="1"/>
    </xf>
    <xf numFmtId="0" fontId="23" fillId="0" borderId="14" xfId="0" applyFont="1" applyBorder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25" fillId="3" borderId="0" xfId="6" applyFont="1" applyFill="1" applyAlignment="1">
      <alignment horizontal="center" vertical="center"/>
    </xf>
    <xf numFmtId="0" fontId="24" fillId="2" borderId="0" xfId="0" applyFont="1" applyFill="1" applyAlignment="1">
      <alignment horizontal="lef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</dxfs>
  <tableStyles count="0" defaultTableStyle="TableStyleMedium9" defaultPivotStyle="PivotStyleMedium4"/>
  <colors>
    <mruColors>
      <color rgb="FF8FE8DF"/>
      <color rgb="FFD4E80E"/>
      <color rgb="FFA3E0E1"/>
      <color rgb="FF41E8E7"/>
      <color rgb="FFE8F0F6"/>
      <color rgb="FFF5F9FA"/>
      <color rgb="FFF1F5FC"/>
      <color rgb="FFA4F2ED"/>
      <color rgb="FF94A5C1"/>
      <color rgb="FFE8EC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'VIERGE - Matrice de Pugh'!$C$11:$C$20</c:f>
              <c:numCache>
                <c:formatCode>General</c:formatCode>
                <c:ptCount val="10"/>
              </c:numCache>
            </c:numRef>
          </c:cat>
          <c:val>
            <c:numRef>
              <c:f>'VIERGE - Matrice de Pugh'!$K$11:$K$20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E894-6649-9DE6-7B72F1F9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'VIERGE - Matrice de Pugh'!$E$10:$J$10</c:f>
              <c:strCache>
                <c:ptCount val="6"/>
                <c:pt idx="0">
                  <c:v>Solution 1</c:v>
                </c:pt>
                <c:pt idx="1">
                  <c:v>Solution 2</c:v>
                </c:pt>
                <c:pt idx="2">
                  <c:v>Solution 3</c:v>
                </c:pt>
                <c:pt idx="3">
                  <c:v>Solution 4</c:v>
                </c:pt>
                <c:pt idx="4">
                  <c:v>Solution 5</c:v>
                </c:pt>
                <c:pt idx="5">
                  <c:v>Solution 6</c:v>
                </c:pt>
              </c:strCache>
            </c:strRef>
          </c:cat>
          <c:val>
            <c:numRef>
              <c:f>'VIERGE - Matrice de Pugh'!$E$25:$J$25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EAC-5849-8390-E00CBCC3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de Pugh'!$C$10:$C$19</c:f>
              <c:strCache>
                <c:ptCount val="10"/>
                <c:pt idx="0">
                  <c:v>Vitesse</c:v>
                </c:pt>
                <c:pt idx="1">
                  <c:v>Coûts d'exploitation</c:v>
                </c:pt>
                <c:pt idx="2">
                  <c:v>Convivialité</c:v>
                </c:pt>
                <c:pt idx="3">
                  <c:v>Comptabilité</c:v>
                </c:pt>
                <c:pt idx="4">
                  <c:v>Taille du marché</c:v>
                </c:pt>
                <c:pt idx="5">
                  <c:v>Expérience utilisateur</c:v>
                </c:pt>
                <c:pt idx="6">
                  <c:v>Impact environnemental</c:v>
                </c:pt>
                <c:pt idx="7">
                  <c:v>Conformité réglementaire</c:v>
                </c:pt>
                <c:pt idx="8">
                  <c:v>Fiabilité du fournisseur</c:v>
                </c:pt>
                <c:pt idx="9">
                  <c:v>Marge brute</c:v>
                </c:pt>
              </c:strCache>
            </c:strRef>
          </c:cat>
          <c:val>
            <c:numRef>
              <c:f>'EXEMPLE - Matrice de Pugh'!$K$10:$K$19</c:f>
              <c:numCache>
                <c:formatCode>General</c:formatCode>
                <c:ptCount val="10"/>
                <c:pt idx="0">
                  <c:v>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1</c:v>
                </c:pt>
                <c:pt idx="5">
                  <c:v>3</c:v>
                </c:pt>
                <c:pt idx="6">
                  <c:v>-1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0D5-7F41-B98A-082F380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de Pugh'!$E$9:$J$9</c:f>
              <c:strCache>
                <c:ptCount val="6"/>
                <c:pt idx="0">
                  <c:v>Solution 1</c:v>
                </c:pt>
                <c:pt idx="1">
                  <c:v>Solution 2</c:v>
                </c:pt>
                <c:pt idx="2">
                  <c:v>Solution 3</c:v>
                </c:pt>
                <c:pt idx="3">
                  <c:v>Solution 4</c:v>
                </c:pt>
                <c:pt idx="4">
                  <c:v>Solution 5</c:v>
                </c:pt>
                <c:pt idx="5">
                  <c:v>Solution 6</c:v>
                </c:pt>
              </c:strCache>
            </c:strRef>
          </c:cat>
          <c:val>
            <c:numRef>
              <c:f>'EXEMPLE - Matrice de Pugh'!$E$24:$J$24</c:f>
              <c:numCache>
                <c:formatCode>General</c:formatCode>
                <c:ptCount val="6"/>
                <c:pt idx="0">
                  <c:v>-1</c:v>
                </c:pt>
                <c:pt idx="1">
                  <c:v>-6</c:v>
                </c:pt>
                <c:pt idx="2">
                  <c:v>10</c:v>
                </c:pt>
                <c:pt idx="3">
                  <c:v>4</c:v>
                </c:pt>
                <c:pt idx="4">
                  <c:v>22</c:v>
                </c:pt>
                <c:pt idx="5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D82-2F41-9439-E2A67682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s://fr.smartsheet.com/try-it?trp=18101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5</xdr:row>
      <xdr:rowOff>25400</xdr:rowOff>
    </xdr:from>
    <xdr:to>
      <xdr:col>11</xdr:col>
      <xdr:colOff>647700</xdr:colOff>
      <xdr:row>5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067AF2-B01D-5D45-9811-C4C8C4479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2</xdr:row>
      <xdr:rowOff>558800</xdr:rowOff>
    </xdr:from>
    <xdr:to>
      <xdr:col>11</xdr:col>
      <xdr:colOff>609600</xdr:colOff>
      <xdr:row>3</xdr:row>
      <xdr:rowOff>4229100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6339D1-4521-184E-BDFA-8D770D173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8</xdr:row>
      <xdr:rowOff>6397</xdr:rowOff>
    </xdr:from>
    <xdr:to>
      <xdr:col>1</xdr:col>
      <xdr:colOff>1415249</xdr:colOff>
      <xdr:row>9</xdr:row>
      <xdr:rowOff>730203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03AE29-4E95-E145-994B-0632FF10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69875" y="9817147"/>
          <a:ext cx="1402549" cy="1123856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8</xdr:col>
      <xdr:colOff>800101</xdr:colOff>
      <xdr:row>0</xdr:row>
      <xdr:rowOff>19050</xdr:rowOff>
    </xdr:from>
    <xdr:to>
      <xdr:col>11</xdr:col>
      <xdr:colOff>705225</xdr:colOff>
      <xdr:row>0</xdr:row>
      <xdr:rowOff>559050</xdr:rowOff>
    </xdr:to>
    <xdr:pic>
      <xdr:nvPicPr>
        <xdr:cNvPr id="6" name="Pictur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A9DE76-A8C2-B631-9A5C-7C7B1965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01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</xdr:row>
      <xdr:rowOff>25400</xdr:rowOff>
    </xdr:from>
    <xdr:to>
      <xdr:col>11</xdr:col>
      <xdr:colOff>647700</xdr:colOff>
      <xdr:row>4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137F78-4B00-BFBE-831F-368A9D67D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558800</xdr:rowOff>
    </xdr:from>
    <xdr:to>
      <xdr:col>11</xdr:col>
      <xdr:colOff>609600</xdr:colOff>
      <xdr:row>2</xdr:row>
      <xdr:rowOff>4229100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3C4D8E-EA01-D3FB-41E9-3F27E58B5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7</xdr:row>
      <xdr:rowOff>6397</xdr:rowOff>
    </xdr:from>
    <xdr:to>
      <xdr:col>1</xdr:col>
      <xdr:colOff>1415249</xdr:colOff>
      <xdr:row>8</xdr:row>
      <xdr:rowOff>730203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69875" y="9455197"/>
          <a:ext cx="1402549" cy="1123856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7F58-9ECF-EA48-8676-3B35181C4A1A}">
  <sheetPr>
    <tabColor rgb="FF8FE8DF"/>
    <pageSetUpPr fitToPage="1"/>
  </sheetPr>
  <dimension ref="A1:JS1070"/>
  <sheetViews>
    <sheetView showGridLines="0" tabSelected="1" workbookViewId="0">
      <pane ySplit="1" topLeftCell="A2" activePane="bottomLeft" state="frozen"/>
      <selection pane="bottomLeft" activeCell="B2" sqref="B2:L2"/>
    </sheetView>
  </sheetViews>
  <sheetFormatPr defaultColWidth="11" defaultRowHeight="15.75" x14ac:dyDescent="0.25"/>
  <cols>
    <col min="1" max="1" width="3.375" style="3" customWidth="1"/>
    <col min="2" max="2" width="24" style="3" customWidth="1"/>
    <col min="3" max="3" width="27.875" style="3" customWidth="1"/>
    <col min="4" max="4" width="10.875" style="3" customWidth="1"/>
    <col min="5" max="10" width="13.875" style="3" customWidth="1"/>
    <col min="11" max="11" width="9.125" customWidth="1"/>
    <col min="12" max="12" width="9.5" customWidth="1"/>
    <col min="13" max="13" width="3.375" style="3" customWidth="1"/>
    <col min="14" max="14" width="11" style="3"/>
    <col min="15" max="15" width="9" style="3" customWidth="1"/>
    <col min="16" max="16384" width="11" style="3"/>
  </cols>
  <sheetData>
    <row r="1" spans="1:255" ht="45" customHeight="1" x14ac:dyDescent="0.25">
      <c r="A1" s="1"/>
      <c r="B1" s="18" t="s">
        <v>42</v>
      </c>
      <c r="C1" s="18"/>
      <c r="D1" s="5"/>
      <c r="E1" s="5"/>
      <c r="F1" s="5"/>
      <c r="G1"/>
      <c r="H1"/>
      <c r="I1" s="58" t="s">
        <v>45</v>
      </c>
      <c r="J1" s="58"/>
      <c r="K1" s="58"/>
      <c r="L1" s="5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5" ht="29.1" customHeight="1" x14ac:dyDescent="0.25">
      <c r="A2" s="1"/>
      <c r="B2" s="64" t="s">
        <v>47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ht="45" customHeight="1" x14ac:dyDescent="0.45">
      <c r="A3" s="1"/>
      <c r="B3" s="53" t="s">
        <v>2</v>
      </c>
      <c r="C3" s="51"/>
      <c r="D3" s="51"/>
      <c r="E3" s="51"/>
      <c r="F3" s="51"/>
      <c r="G3" s="51"/>
      <c r="H3" s="51"/>
      <c r="I3" s="51"/>
      <c r="J3" s="51"/>
      <c r="K3" s="52"/>
      <c r="L3" s="5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333.95" customHeight="1" x14ac:dyDescent="0.25">
      <c r="A4" s="1"/>
      <c r="B4" s="51"/>
      <c r="C4" s="51"/>
      <c r="D4" s="51"/>
      <c r="E4" s="51"/>
      <c r="F4" s="51"/>
      <c r="G4" s="51"/>
      <c r="H4" s="51"/>
      <c r="I4" s="51"/>
      <c r="J4" s="51"/>
      <c r="K4" s="52"/>
      <c r="L4" s="5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45" customHeight="1" x14ac:dyDescent="0.45">
      <c r="A5" s="1"/>
      <c r="B5" s="54" t="s">
        <v>3</v>
      </c>
      <c r="C5" s="1"/>
      <c r="D5" s="1"/>
      <c r="E5" s="1"/>
      <c r="F5" s="1"/>
      <c r="G5" s="1"/>
      <c r="H5" s="1"/>
      <c r="I5" s="1"/>
      <c r="J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ht="249.9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9.9499999999999993" customHeight="1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6"/>
      <c r="L7" s="5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x14ac:dyDescent="0.25">
      <c r="A8" s="1"/>
      <c r="B8" s="1"/>
      <c r="C8" s="1"/>
      <c r="D8" s="1"/>
      <c r="E8" s="1"/>
      <c r="F8" s="1"/>
      <c r="G8" s="1"/>
      <c r="H8" s="1"/>
      <c r="I8" s="1"/>
      <c r="J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ht="32.1" customHeight="1" thickBot="1" x14ac:dyDescent="0.3">
      <c r="A9" s="1"/>
      <c r="B9" s="5"/>
      <c r="C9" s="5"/>
      <c r="D9"/>
      <c r="E9" s="17" t="s">
        <v>2</v>
      </c>
      <c r="F9"/>
      <c r="G9"/>
      <c r="H9"/>
      <c r="I9"/>
      <c r="J9"/>
      <c r="K9" s="19"/>
      <c r="L9" s="1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108.95" customHeight="1" thickTop="1" x14ac:dyDescent="0.35">
      <c r="A10" s="1"/>
      <c r="B10" s="16" t="s">
        <v>4</v>
      </c>
      <c r="C10" s="16" t="s">
        <v>5</v>
      </c>
      <c r="D10" s="20" t="s">
        <v>44</v>
      </c>
      <c r="E10" s="22" t="s">
        <v>6</v>
      </c>
      <c r="F10" s="22" t="s">
        <v>7</v>
      </c>
      <c r="G10" s="22" t="s">
        <v>8</v>
      </c>
      <c r="H10" s="22" t="s">
        <v>9</v>
      </c>
      <c r="I10" s="22" t="s">
        <v>10</v>
      </c>
      <c r="J10" s="27" t="s">
        <v>11</v>
      </c>
      <c r="K10" s="32" t="s">
        <v>0</v>
      </c>
      <c r="L10" s="57" t="s">
        <v>46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39.950000000000003" customHeight="1" x14ac:dyDescent="0.25">
      <c r="A11" s="1"/>
      <c r="B11" s="25"/>
      <c r="C11" s="23"/>
      <c r="D11" s="42"/>
      <c r="E11" s="7"/>
      <c r="F11" s="7"/>
      <c r="G11" s="7"/>
      <c r="H11" s="7"/>
      <c r="I11" s="7"/>
      <c r="J11" s="28"/>
      <c r="K11" s="34">
        <f>SUM(E11:J11)</f>
        <v>0</v>
      </c>
      <c r="L11" s="30" cm="1">
        <f t="array" ref="L11:L20">RANK(K11:K20,K11:K20,0)</f>
        <v>1</v>
      </c>
      <c r="M11" s="3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39.950000000000003" customHeight="1" x14ac:dyDescent="0.25">
      <c r="A12" s="1"/>
      <c r="B12" s="25"/>
      <c r="C12" s="23"/>
      <c r="D12" s="42"/>
      <c r="E12" s="7"/>
      <c r="F12" s="7"/>
      <c r="G12" s="7"/>
      <c r="H12" s="7"/>
      <c r="I12" s="7"/>
      <c r="J12" s="28"/>
      <c r="K12" s="34">
        <f t="shared" ref="K12:K20" si="0">SUM(E12:J12)</f>
        <v>0</v>
      </c>
      <c r="L12" s="30">
        <v>1</v>
      </c>
      <c r="M12" s="3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39.950000000000003" customHeight="1" x14ac:dyDescent="0.25">
      <c r="A13" s="1"/>
      <c r="B13" s="25"/>
      <c r="C13" s="23"/>
      <c r="D13" s="42"/>
      <c r="E13" s="7"/>
      <c r="F13" s="7"/>
      <c r="G13" s="7"/>
      <c r="H13" s="7"/>
      <c r="I13" s="7"/>
      <c r="J13" s="28"/>
      <c r="K13" s="34">
        <f t="shared" si="0"/>
        <v>0</v>
      </c>
      <c r="L13" s="30">
        <v>1</v>
      </c>
      <c r="M13" s="3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39.950000000000003" customHeight="1" x14ac:dyDescent="0.25">
      <c r="A14" s="1"/>
      <c r="B14" s="25"/>
      <c r="C14" s="23"/>
      <c r="D14" s="42"/>
      <c r="E14" s="7"/>
      <c r="F14" s="7"/>
      <c r="G14" s="7"/>
      <c r="H14" s="7"/>
      <c r="I14" s="7"/>
      <c r="J14" s="28"/>
      <c r="K14" s="34">
        <f t="shared" si="0"/>
        <v>0</v>
      </c>
      <c r="L14" s="30">
        <v>1</v>
      </c>
      <c r="M14" s="3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39.950000000000003" customHeight="1" x14ac:dyDescent="0.25">
      <c r="A15" s="1"/>
      <c r="B15" s="25"/>
      <c r="C15" s="23"/>
      <c r="D15" s="42"/>
      <c r="E15" s="7"/>
      <c r="F15" s="7"/>
      <c r="G15" s="7"/>
      <c r="H15" s="7"/>
      <c r="I15" s="7"/>
      <c r="J15" s="28"/>
      <c r="K15" s="34">
        <f t="shared" si="0"/>
        <v>0</v>
      </c>
      <c r="L15" s="30">
        <v>1</v>
      </c>
      <c r="M15" s="3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39.950000000000003" customHeight="1" x14ac:dyDescent="0.25">
      <c r="A16" s="1"/>
      <c r="B16" s="25"/>
      <c r="C16" s="23"/>
      <c r="D16" s="42"/>
      <c r="E16" s="7"/>
      <c r="F16" s="7"/>
      <c r="G16" s="7"/>
      <c r="H16" s="7"/>
      <c r="I16" s="7"/>
      <c r="J16" s="28"/>
      <c r="K16" s="34">
        <f t="shared" si="0"/>
        <v>0</v>
      </c>
      <c r="L16" s="30">
        <v>1</v>
      </c>
      <c r="M16" s="3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39.950000000000003" customHeight="1" x14ac:dyDescent="0.25">
      <c r="A17" s="1"/>
      <c r="B17" s="25"/>
      <c r="C17" s="23"/>
      <c r="D17" s="42"/>
      <c r="E17" s="7"/>
      <c r="F17" s="7"/>
      <c r="G17" s="7"/>
      <c r="H17" s="7"/>
      <c r="I17" s="7"/>
      <c r="J17" s="28"/>
      <c r="K17" s="34">
        <f t="shared" si="0"/>
        <v>0</v>
      </c>
      <c r="L17" s="30">
        <v>1</v>
      </c>
      <c r="M17" s="3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39.950000000000003" customHeight="1" x14ac:dyDescent="0.25">
      <c r="A18" s="1"/>
      <c r="B18" s="25"/>
      <c r="C18" s="23"/>
      <c r="D18" s="42"/>
      <c r="E18" s="7"/>
      <c r="F18" s="7"/>
      <c r="G18" s="7"/>
      <c r="H18" s="7"/>
      <c r="I18" s="7"/>
      <c r="J18" s="28"/>
      <c r="K18" s="34">
        <f t="shared" si="0"/>
        <v>0</v>
      </c>
      <c r="L18" s="30">
        <v>1</v>
      </c>
      <c r="M18" s="3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39.950000000000003" customHeight="1" x14ac:dyDescent="0.25">
      <c r="A19" s="1"/>
      <c r="B19" s="25"/>
      <c r="C19" s="23"/>
      <c r="D19" s="42"/>
      <c r="E19" s="7"/>
      <c r="F19" s="7"/>
      <c r="G19" s="7"/>
      <c r="H19" s="7"/>
      <c r="I19" s="7"/>
      <c r="J19" s="28"/>
      <c r="K19" s="34">
        <f>SUM(E19:J19)</f>
        <v>0</v>
      </c>
      <c r="L19" s="30">
        <v>1</v>
      </c>
      <c r="M19" s="3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39.950000000000003" customHeight="1" thickBot="1" x14ac:dyDescent="0.3">
      <c r="A20" s="1"/>
      <c r="B20" s="26"/>
      <c r="C20" s="24"/>
      <c r="D20" s="43"/>
      <c r="E20" s="21"/>
      <c r="F20" s="21"/>
      <c r="G20" s="21"/>
      <c r="H20" s="21"/>
      <c r="I20" s="21"/>
      <c r="J20" s="29"/>
      <c r="K20" s="35">
        <f t="shared" si="0"/>
        <v>0</v>
      </c>
      <c r="L20" s="31">
        <v>1</v>
      </c>
      <c r="M20" s="3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45" customHeight="1" thickTop="1" x14ac:dyDescent="0.25">
      <c r="A21" s="1"/>
      <c r="D21" s="8" t="s">
        <v>32</v>
      </c>
      <c r="E21" s="40">
        <f t="shared" ref="E21:J21" si="1">COUNTIF(E11:E20,"1")</f>
        <v>0</v>
      </c>
      <c r="F21" s="40">
        <f t="shared" si="1"/>
        <v>0</v>
      </c>
      <c r="G21" s="40">
        <f t="shared" si="1"/>
        <v>0</v>
      </c>
      <c r="H21" s="40">
        <f t="shared" si="1"/>
        <v>0</v>
      </c>
      <c r="I21" s="40">
        <f t="shared" si="1"/>
        <v>0</v>
      </c>
      <c r="J21" s="46">
        <f t="shared" si="1"/>
        <v>0</v>
      </c>
      <c r="K21" s="59" t="s">
        <v>33</v>
      </c>
      <c r="L21" s="6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5" ht="45" customHeight="1" x14ac:dyDescent="0.25">
      <c r="A22" s="1"/>
      <c r="D22" s="8" t="s">
        <v>34</v>
      </c>
      <c r="E22" s="45">
        <f t="shared" ref="E22:J22" si="2">(COUNTIF(E11:E20, "0"))</f>
        <v>0</v>
      </c>
      <c r="F22" s="45">
        <f t="shared" si="2"/>
        <v>0</v>
      </c>
      <c r="G22" s="45">
        <f t="shared" si="2"/>
        <v>0</v>
      </c>
      <c r="H22" s="45">
        <f t="shared" si="2"/>
        <v>0</v>
      </c>
      <c r="I22" s="45">
        <f t="shared" si="2"/>
        <v>0</v>
      </c>
      <c r="J22" s="47">
        <f t="shared" si="2"/>
        <v>0</v>
      </c>
      <c r="K22" s="61" t="s">
        <v>35</v>
      </c>
      <c r="L22" s="6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5" ht="45" customHeight="1" thickBot="1" x14ac:dyDescent="0.3">
      <c r="A23" s="1"/>
      <c r="D23" s="8" t="s">
        <v>36</v>
      </c>
      <c r="E23" s="41">
        <f t="shared" ref="E23:J23" si="3">COUNTIF(E11:E20,"-1")</f>
        <v>0</v>
      </c>
      <c r="F23" s="41">
        <f t="shared" si="3"/>
        <v>0</v>
      </c>
      <c r="G23" s="41">
        <f t="shared" si="3"/>
        <v>0</v>
      </c>
      <c r="H23" s="41">
        <f t="shared" si="3"/>
        <v>0</v>
      </c>
      <c r="I23" s="41">
        <f t="shared" si="3"/>
        <v>0</v>
      </c>
      <c r="J23" s="48">
        <f t="shared" si="3"/>
        <v>0</v>
      </c>
      <c r="K23" s="61" t="s">
        <v>37</v>
      </c>
      <c r="L23" s="6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5" ht="45" customHeight="1" x14ac:dyDescent="0.25">
      <c r="A24" s="1"/>
      <c r="B24" s="8"/>
      <c r="C24" s="8"/>
      <c r="D24" s="6" t="s">
        <v>38</v>
      </c>
      <c r="E24" s="14">
        <f t="shared" ref="E24:J24" si="4">SUM(E11:E20)</f>
        <v>0</v>
      </c>
      <c r="F24" s="14">
        <f t="shared" si="4"/>
        <v>0</v>
      </c>
      <c r="G24" s="14">
        <f t="shared" si="4"/>
        <v>0</v>
      </c>
      <c r="H24" s="14">
        <f t="shared" si="4"/>
        <v>0</v>
      </c>
      <c r="I24" s="14">
        <f t="shared" si="4"/>
        <v>0</v>
      </c>
      <c r="J24" s="49">
        <f t="shared" si="4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45" customHeight="1" thickBot="1" x14ac:dyDescent="0.3">
      <c r="A25" s="1"/>
      <c r="B25" s="6"/>
      <c r="C25" s="6"/>
      <c r="D25" s="6" t="s">
        <v>39</v>
      </c>
      <c r="E25" s="15" cm="1">
        <f t="array" ref="E25">SUMPRODUCT((WEIGHT)*E11:E20)</f>
        <v>0</v>
      </c>
      <c r="F25" s="15" cm="1">
        <f t="array" ref="F25">SUMPRODUCT((WEIGHT)*F11:F20)</f>
        <v>0</v>
      </c>
      <c r="G25" s="15" cm="1">
        <f t="array" ref="G25">SUMPRODUCT((WEIGHT)*G11:G20)</f>
        <v>0</v>
      </c>
      <c r="H25" s="15" cm="1">
        <f t="array" ref="H25">SUMPRODUCT((WEIGHT)*H11:H20)</f>
        <v>0</v>
      </c>
      <c r="I25" s="15" cm="1">
        <f t="array" ref="I25">SUMPRODUCT((WEIGHT)*I11:I20)</f>
        <v>0</v>
      </c>
      <c r="J25" s="50" cm="1">
        <f t="array" ref="J25">SUMPRODUCT((WEIGHT)*J11:J20)</f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ht="16.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customFormat="1" ht="50.1" customHeight="1" x14ac:dyDescent="0.25">
      <c r="B27" s="63" t="s">
        <v>43</v>
      </c>
      <c r="C27" s="63"/>
      <c r="D27" s="63"/>
      <c r="E27" s="63"/>
      <c r="F27" s="63"/>
      <c r="G27" s="63"/>
      <c r="H27" s="63"/>
      <c r="I27" s="63"/>
      <c r="J27" s="63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</sheetData>
  <mergeCells count="6">
    <mergeCell ref="I1:L1"/>
    <mergeCell ref="K21:L21"/>
    <mergeCell ref="K22:L22"/>
    <mergeCell ref="K23:L23"/>
    <mergeCell ref="B27:J27"/>
    <mergeCell ref="B2:L2"/>
  </mergeCells>
  <conditionalFormatting sqref="E11:J20">
    <cfRule type="containsText" dxfId="7" priority="2" operator="containsText" text="0">
      <formula>NOT(ISERROR(SEARCH("0",E11)))</formula>
    </cfRule>
  </conditionalFormatting>
  <conditionalFormatting sqref="E25:J25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1:L20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hyperlinks>
    <hyperlink ref="B27:J27" r:id="rId1" display="CLIQUER ICI POUR CRÉER DANS SMARTSHEET" xr:uid="{91D3E5C9-75A1-4137-9BB2-D292467EE179}"/>
    <hyperlink ref="I1:L1" r:id="rId2" display="https://fr.smartsheet.com/try-it?trp=18101" xr:uid="{2F951914-D275-4489-B43B-70F654E337C7}"/>
  </hyperlinks>
  <pageMargins left="0.4" right="0.4" top="0.4" bottom="0.4" header="0" footer="0"/>
  <pageSetup scale="76" fitToHeight="0" orientation="landscape" horizontalDpi="4294967292" verticalDpi="4294967292"/>
  <rowBreaks count="1" manualBreakCount="1">
    <brk id="7" max="16383" man="1"/>
  </row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0662F418-1424-8244-B8FD-E564AF3F5AEF}">
            <xm:f>NOT(ISERROR(SEARCH(-1,E11)))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67B6DC87-0AF9-4649-963A-E566CDB1C721}">
            <xm:f>NOT(ISERROR(SEARCH(1,E11)))</xm:f>
            <xm:f>1</xm:f>
            <x14:dxf>
              <fill>
                <patternFill>
                  <bgColor rgb="FF41E8E7"/>
                </patternFill>
              </fill>
            </x14:dxf>
          </x14:cfRule>
          <xm:sqref>E11:J20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6BF4B5-30D8-D44F-B50E-6BE448EAE369}">
          <x14:formula1>
            <xm:f>'Légendes déroulantes - Ne pas s'!$B$2:$B$4</xm:f>
          </x14:formula1>
          <xm:sqref>E11:J20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S1068"/>
  <sheetViews>
    <sheetView showGridLines="0" workbookViewId="0">
      <selection activeCell="P4" sqref="P4"/>
    </sheetView>
  </sheetViews>
  <sheetFormatPr defaultColWidth="11" defaultRowHeight="15.75" x14ac:dyDescent="0.25"/>
  <cols>
    <col min="1" max="1" width="3.375" style="3" customWidth="1"/>
    <col min="2" max="2" width="24" style="3" customWidth="1"/>
    <col min="3" max="3" width="27.875" style="3" customWidth="1"/>
    <col min="4" max="4" width="10.875" style="3" customWidth="1"/>
    <col min="5" max="10" width="13.875" style="3" customWidth="1"/>
    <col min="11" max="11" width="9.125" customWidth="1"/>
    <col min="12" max="12" width="9.5" customWidth="1"/>
    <col min="13" max="13" width="3.375" style="3" customWidth="1"/>
    <col min="14" max="14" width="11" style="3"/>
    <col min="15" max="15" width="9" style="3" customWidth="1"/>
    <col min="16" max="16384" width="11" style="3"/>
  </cols>
  <sheetData>
    <row r="1" spans="1:255" ht="45" customHeight="1" x14ac:dyDescent="0.25">
      <c r="A1" s="1"/>
      <c r="B1" s="18" t="s">
        <v>1</v>
      </c>
      <c r="C1" s="18"/>
      <c r="D1" s="5"/>
      <c r="E1" s="5"/>
      <c r="F1" s="5"/>
      <c r="G1"/>
      <c r="H1"/>
      <c r="I1"/>
      <c r="J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5" ht="45" customHeight="1" x14ac:dyDescent="0.45">
      <c r="A2" s="1"/>
      <c r="B2" s="53" t="s">
        <v>2</v>
      </c>
      <c r="C2" s="51"/>
      <c r="D2" s="51"/>
      <c r="E2" s="51"/>
      <c r="F2" s="51"/>
      <c r="G2" s="51"/>
      <c r="H2" s="51"/>
      <c r="I2" s="51"/>
      <c r="J2" s="51"/>
      <c r="K2" s="52"/>
      <c r="L2" s="5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ht="333.95" customHeight="1" x14ac:dyDescent="0.25">
      <c r="A3" s="1"/>
      <c r="B3" s="51"/>
      <c r="C3" s="51"/>
      <c r="D3" s="51"/>
      <c r="E3" s="51"/>
      <c r="F3" s="51"/>
      <c r="G3" s="51"/>
      <c r="H3" s="51"/>
      <c r="I3" s="51"/>
      <c r="J3" s="51"/>
      <c r="K3" s="52"/>
      <c r="L3" s="5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45" customHeight="1" x14ac:dyDescent="0.45">
      <c r="A4" s="1"/>
      <c r="B4" s="54" t="s">
        <v>3</v>
      </c>
      <c r="C4" s="1"/>
      <c r="D4" s="1"/>
      <c r="E4" s="1"/>
      <c r="F4" s="1"/>
      <c r="G4" s="1"/>
      <c r="H4" s="1"/>
      <c r="I4" s="1"/>
      <c r="J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249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ht="9.9499999999999993" customHeight="1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6"/>
      <c r="L6" s="5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x14ac:dyDescent="0.25">
      <c r="A7" s="1"/>
      <c r="B7" s="1"/>
      <c r="C7" s="1"/>
      <c r="D7" s="1"/>
      <c r="E7" s="1"/>
      <c r="F7" s="1"/>
      <c r="G7" s="1"/>
      <c r="H7" s="1"/>
      <c r="I7" s="1"/>
      <c r="J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ht="32.1" customHeight="1" thickBot="1" x14ac:dyDescent="0.3">
      <c r="A8" s="1"/>
      <c r="B8" s="5"/>
      <c r="C8" s="5"/>
      <c r="D8"/>
      <c r="E8" s="17" t="s">
        <v>2</v>
      </c>
      <c r="F8"/>
      <c r="G8"/>
      <c r="H8"/>
      <c r="I8"/>
      <c r="J8"/>
      <c r="K8" s="19"/>
      <c r="L8" s="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ht="108.95" customHeight="1" thickTop="1" x14ac:dyDescent="0.35">
      <c r="A9" s="1"/>
      <c r="B9" s="16" t="s">
        <v>4</v>
      </c>
      <c r="C9" s="16" t="s">
        <v>5</v>
      </c>
      <c r="D9" s="20" t="s">
        <v>44</v>
      </c>
      <c r="E9" s="22" t="s">
        <v>6</v>
      </c>
      <c r="F9" s="22" t="s">
        <v>7</v>
      </c>
      <c r="G9" s="22" t="s">
        <v>8</v>
      </c>
      <c r="H9" s="22" t="s">
        <v>9</v>
      </c>
      <c r="I9" s="22" t="s">
        <v>10</v>
      </c>
      <c r="J9" s="27" t="s">
        <v>11</v>
      </c>
      <c r="K9" s="32" t="s">
        <v>0</v>
      </c>
      <c r="L9" s="57" t="s">
        <v>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39.950000000000003" customHeight="1" x14ac:dyDescent="0.25">
      <c r="A10" s="1"/>
      <c r="B10" s="25" t="s">
        <v>12</v>
      </c>
      <c r="C10" s="23" t="s">
        <v>13</v>
      </c>
      <c r="D10" s="42">
        <v>10</v>
      </c>
      <c r="E10" s="7">
        <v>1</v>
      </c>
      <c r="F10" s="7">
        <v>1</v>
      </c>
      <c r="G10" s="7">
        <v>1</v>
      </c>
      <c r="H10" s="7">
        <v>1</v>
      </c>
      <c r="I10" s="7">
        <v>1</v>
      </c>
      <c r="J10" s="28">
        <v>-1</v>
      </c>
      <c r="K10" s="34">
        <f>SUM(E10:J10)</f>
        <v>4</v>
      </c>
      <c r="L10" s="30" cm="1">
        <f t="array" ref="L10:L19">RANK(K10:K19,K10:K19,0)</f>
        <v>1</v>
      </c>
      <c r="M10" s="3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39.950000000000003" customHeight="1" x14ac:dyDescent="0.25">
      <c r="A11" s="1"/>
      <c r="B11" s="25" t="s">
        <v>14</v>
      </c>
      <c r="C11" s="23" t="s">
        <v>15</v>
      </c>
      <c r="D11" s="42">
        <v>9</v>
      </c>
      <c r="E11" s="7">
        <v>-1</v>
      </c>
      <c r="F11" s="7">
        <v>-1</v>
      </c>
      <c r="G11" s="7">
        <v>-1</v>
      </c>
      <c r="H11" s="7">
        <v>0</v>
      </c>
      <c r="I11" s="7">
        <v>0</v>
      </c>
      <c r="J11" s="28">
        <v>0</v>
      </c>
      <c r="K11" s="34">
        <f t="shared" ref="K11:K19" si="0">SUM(E11:J11)</f>
        <v>-3</v>
      </c>
      <c r="L11" s="30">
        <v>10</v>
      </c>
      <c r="M11" s="3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39.950000000000003" customHeight="1" x14ac:dyDescent="0.25">
      <c r="A12" s="1"/>
      <c r="B12" s="25" t="s">
        <v>16</v>
      </c>
      <c r="C12" s="23" t="s">
        <v>17</v>
      </c>
      <c r="D12" s="42">
        <v>5</v>
      </c>
      <c r="E12" s="7">
        <v>0</v>
      </c>
      <c r="F12" s="7">
        <v>-1</v>
      </c>
      <c r="G12" s="7">
        <v>0</v>
      </c>
      <c r="H12" s="7">
        <v>-1</v>
      </c>
      <c r="I12" s="7">
        <v>0</v>
      </c>
      <c r="J12" s="28">
        <v>0</v>
      </c>
      <c r="K12" s="34">
        <f t="shared" si="0"/>
        <v>-2</v>
      </c>
      <c r="L12" s="30">
        <v>9</v>
      </c>
      <c r="M12" s="3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39.950000000000003" customHeight="1" x14ac:dyDescent="0.25">
      <c r="A13" s="1"/>
      <c r="B13" s="25" t="s">
        <v>18</v>
      </c>
      <c r="C13" s="23" t="s">
        <v>19</v>
      </c>
      <c r="D13" s="42">
        <v>2</v>
      </c>
      <c r="E13" s="7">
        <v>1</v>
      </c>
      <c r="F13" s="7">
        <v>-1</v>
      </c>
      <c r="G13" s="7">
        <v>0</v>
      </c>
      <c r="H13" s="7">
        <v>1</v>
      </c>
      <c r="I13" s="7">
        <v>-1</v>
      </c>
      <c r="J13" s="28">
        <v>-1</v>
      </c>
      <c r="K13" s="34">
        <f t="shared" ref="K13:K15" si="1">SUM(E13:J13)</f>
        <v>-1</v>
      </c>
      <c r="L13" s="30">
        <v>7</v>
      </c>
      <c r="M13" s="3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39.950000000000003" customHeight="1" x14ac:dyDescent="0.25">
      <c r="A14" s="1"/>
      <c r="B14" s="25" t="s">
        <v>20</v>
      </c>
      <c r="C14" s="23" t="s">
        <v>21</v>
      </c>
      <c r="D14" s="42">
        <v>3</v>
      </c>
      <c r="E14" s="7">
        <v>-1</v>
      </c>
      <c r="F14" s="7">
        <v>-1</v>
      </c>
      <c r="G14" s="7">
        <v>0</v>
      </c>
      <c r="H14" s="7">
        <v>1</v>
      </c>
      <c r="I14" s="7">
        <v>1</v>
      </c>
      <c r="J14" s="28">
        <v>1</v>
      </c>
      <c r="K14" s="34">
        <f t="shared" si="1"/>
        <v>1</v>
      </c>
      <c r="L14" s="30">
        <v>3</v>
      </c>
      <c r="M14" s="3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39.950000000000003" customHeight="1" x14ac:dyDescent="0.25">
      <c r="A15" s="1"/>
      <c r="B15" s="25" t="s">
        <v>22</v>
      </c>
      <c r="C15" s="23" t="s">
        <v>23</v>
      </c>
      <c r="D15" s="42">
        <v>7</v>
      </c>
      <c r="E15" s="7">
        <v>0</v>
      </c>
      <c r="F15" s="7">
        <v>1</v>
      </c>
      <c r="G15" s="7">
        <v>1</v>
      </c>
      <c r="H15" s="7">
        <v>-1</v>
      </c>
      <c r="I15" s="7">
        <v>1</v>
      </c>
      <c r="J15" s="28">
        <v>1</v>
      </c>
      <c r="K15" s="34">
        <f t="shared" si="1"/>
        <v>3</v>
      </c>
      <c r="L15" s="30">
        <v>2</v>
      </c>
      <c r="M15" s="3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39.950000000000003" customHeight="1" x14ac:dyDescent="0.25">
      <c r="A16" s="1"/>
      <c r="B16" s="25" t="s">
        <v>24</v>
      </c>
      <c r="C16" s="23" t="s">
        <v>25</v>
      </c>
      <c r="D16" s="42">
        <v>2</v>
      </c>
      <c r="E16" s="7">
        <v>1</v>
      </c>
      <c r="F16" s="7">
        <v>-1</v>
      </c>
      <c r="G16" s="7">
        <v>0</v>
      </c>
      <c r="H16" s="7">
        <v>1</v>
      </c>
      <c r="I16" s="7">
        <v>-1</v>
      </c>
      <c r="J16" s="28">
        <v>-1</v>
      </c>
      <c r="K16" s="34">
        <f t="shared" si="0"/>
        <v>-1</v>
      </c>
      <c r="L16" s="30">
        <v>7</v>
      </c>
      <c r="M16" s="3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39.950000000000003" customHeight="1" x14ac:dyDescent="0.25">
      <c r="A17" s="1"/>
      <c r="B17" s="25" t="s">
        <v>26</v>
      </c>
      <c r="C17" s="23" t="s">
        <v>27</v>
      </c>
      <c r="D17" s="42">
        <v>4</v>
      </c>
      <c r="E17" s="7">
        <v>-1</v>
      </c>
      <c r="F17" s="7">
        <v>1</v>
      </c>
      <c r="G17" s="7">
        <v>-1</v>
      </c>
      <c r="H17" s="7">
        <v>1</v>
      </c>
      <c r="I17" s="7">
        <v>0</v>
      </c>
      <c r="J17" s="28">
        <v>0</v>
      </c>
      <c r="K17" s="34">
        <f t="shared" si="0"/>
        <v>0</v>
      </c>
      <c r="L17" s="30">
        <v>6</v>
      </c>
      <c r="M17" s="3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39.950000000000003" customHeight="1" x14ac:dyDescent="0.25">
      <c r="A18" s="1"/>
      <c r="B18" s="25" t="s">
        <v>28</v>
      </c>
      <c r="C18" s="23" t="s">
        <v>29</v>
      </c>
      <c r="D18" s="42">
        <v>6</v>
      </c>
      <c r="E18" s="7">
        <v>0</v>
      </c>
      <c r="F18" s="7">
        <v>-1</v>
      </c>
      <c r="G18" s="7">
        <v>1</v>
      </c>
      <c r="H18" s="7">
        <v>-1</v>
      </c>
      <c r="I18" s="7">
        <v>1</v>
      </c>
      <c r="J18" s="28">
        <v>1</v>
      </c>
      <c r="K18" s="34">
        <f>SUM(E18:J18)</f>
        <v>1</v>
      </c>
      <c r="L18" s="30">
        <v>3</v>
      </c>
      <c r="M18" s="3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39.950000000000003" customHeight="1" thickBot="1" x14ac:dyDescent="0.3">
      <c r="A19" s="1"/>
      <c r="B19" s="26" t="s">
        <v>30</v>
      </c>
      <c r="C19" s="24" t="s">
        <v>31</v>
      </c>
      <c r="D19" s="43">
        <v>1</v>
      </c>
      <c r="E19" s="21">
        <v>1</v>
      </c>
      <c r="F19" s="21">
        <v>0</v>
      </c>
      <c r="G19" s="21">
        <v>0</v>
      </c>
      <c r="H19" s="21">
        <v>1</v>
      </c>
      <c r="I19" s="21">
        <v>0</v>
      </c>
      <c r="J19" s="29">
        <v>-1</v>
      </c>
      <c r="K19" s="35">
        <f t="shared" si="0"/>
        <v>1</v>
      </c>
      <c r="L19" s="31">
        <v>3</v>
      </c>
      <c r="M19" s="3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45" customHeight="1" thickTop="1" x14ac:dyDescent="0.25">
      <c r="A20" s="1"/>
      <c r="D20" s="8" t="s">
        <v>32</v>
      </c>
      <c r="E20" s="40">
        <f t="shared" ref="E20:J20" si="2">COUNTIF(E10:E19,"1")</f>
        <v>4</v>
      </c>
      <c r="F20" s="40">
        <f t="shared" si="2"/>
        <v>3</v>
      </c>
      <c r="G20" s="40">
        <f t="shared" si="2"/>
        <v>3</v>
      </c>
      <c r="H20" s="40">
        <f t="shared" si="2"/>
        <v>6</v>
      </c>
      <c r="I20" s="40">
        <f t="shared" si="2"/>
        <v>4</v>
      </c>
      <c r="J20" s="46">
        <f t="shared" si="2"/>
        <v>3</v>
      </c>
      <c r="K20" s="59" t="s">
        <v>33</v>
      </c>
      <c r="L20" s="6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</row>
    <row r="21" spans="1:255" ht="45" customHeight="1" x14ac:dyDescent="0.25">
      <c r="A21" s="1"/>
      <c r="D21" s="8" t="s">
        <v>34</v>
      </c>
      <c r="E21" s="45">
        <f t="shared" ref="E21:J21" si="3">(COUNTIF(E10:E19, "0"))</f>
        <v>3</v>
      </c>
      <c r="F21" s="45">
        <f t="shared" si="3"/>
        <v>1</v>
      </c>
      <c r="G21" s="45">
        <f t="shared" si="3"/>
        <v>5</v>
      </c>
      <c r="H21" s="45">
        <f t="shared" si="3"/>
        <v>1</v>
      </c>
      <c r="I21" s="45">
        <f t="shared" si="3"/>
        <v>4</v>
      </c>
      <c r="J21" s="47">
        <f t="shared" si="3"/>
        <v>3</v>
      </c>
      <c r="K21" s="61" t="s">
        <v>35</v>
      </c>
      <c r="L21" s="6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5" ht="45" customHeight="1" thickBot="1" x14ac:dyDescent="0.3">
      <c r="A22" s="1"/>
      <c r="D22" s="8" t="s">
        <v>36</v>
      </c>
      <c r="E22" s="41">
        <f t="shared" ref="E22:J22" si="4">COUNTIF(E10:E19,"-1")</f>
        <v>3</v>
      </c>
      <c r="F22" s="41">
        <f t="shared" si="4"/>
        <v>6</v>
      </c>
      <c r="G22" s="41">
        <f t="shared" si="4"/>
        <v>2</v>
      </c>
      <c r="H22" s="41">
        <f t="shared" si="4"/>
        <v>3</v>
      </c>
      <c r="I22" s="41">
        <f t="shared" si="4"/>
        <v>2</v>
      </c>
      <c r="J22" s="48">
        <f t="shared" si="4"/>
        <v>4</v>
      </c>
      <c r="K22" s="61" t="s">
        <v>37</v>
      </c>
      <c r="L22" s="6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5" ht="45" customHeight="1" x14ac:dyDescent="0.25">
      <c r="A23" s="1"/>
      <c r="B23" s="8"/>
      <c r="C23" s="8"/>
      <c r="D23" s="6" t="s">
        <v>38</v>
      </c>
      <c r="E23" s="14">
        <f t="shared" ref="E23:J23" si="5">SUM(E10:E19)</f>
        <v>1</v>
      </c>
      <c r="F23" s="14">
        <f t="shared" si="5"/>
        <v>-3</v>
      </c>
      <c r="G23" s="14">
        <f t="shared" si="5"/>
        <v>1</v>
      </c>
      <c r="H23" s="14">
        <f t="shared" si="5"/>
        <v>3</v>
      </c>
      <c r="I23" s="14">
        <f t="shared" si="5"/>
        <v>2</v>
      </c>
      <c r="J23" s="49">
        <f t="shared" si="5"/>
        <v>-1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ht="45" customHeight="1" thickBot="1" x14ac:dyDescent="0.3">
      <c r="A24" s="1"/>
      <c r="B24" s="6"/>
      <c r="C24" s="6"/>
      <c r="D24" s="6" t="s">
        <v>39</v>
      </c>
      <c r="E24" s="15" cm="1">
        <f t="array" ref="E24">SUMPRODUCT((WEIGHT)*E10:E19)</f>
        <v>-1</v>
      </c>
      <c r="F24" s="15" cm="1">
        <f t="array" ref="F24">SUMPRODUCT((WEIGHT)*F10:F19)</f>
        <v>-6</v>
      </c>
      <c r="G24" s="15" cm="1">
        <f t="array" ref="G24">SUMPRODUCT((WEIGHT)*G10:G19)</f>
        <v>10</v>
      </c>
      <c r="H24" s="15" cm="1">
        <f t="array" ref="H24">SUMPRODUCT((WEIGHT)*H10:H19)</f>
        <v>4</v>
      </c>
      <c r="I24" s="15" cm="1">
        <f t="array" ref="I24">SUMPRODUCT((WEIGHT)*I10:I19)</f>
        <v>22</v>
      </c>
      <c r="J24" s="50" cm="1">
        <f t="array" ref="J24">SUMPRODUCT((WEIGHT)*J10:J19)</f>
        <v>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16.5" thickTop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3">
    <mergeCell ref="K20:L20"/>
    <mergeCell ref="K21:L21"/>
    <mergeCell ref="K22:L22"/>
  </mergeCells>
  <phoneticPr fontId="3" type="noConversion"/>
  <conditionalFormatting sqref="E10:J19">
    <cfRule type="containsText" dxfId="4" priority="2" operator="containsText" text="0">
      <formula>NOT(ISERROR(SEARCH("0",E10)))</formula>
    </cfRule>
  </conditionalFormatting>
  <conditionalFormatting sqref="E24:J24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0:L19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pageMargins left="0.4" right="0.4" top="0.4" bottom="0.4" header="0" footer="0"/>
  <pageSetup scale="76" fitToHeight="0" orientation="landscape" horizontalDpi="4294967292" verticalDpi="4294967292"/>
  <rowBreaks count="1" manualBreakCount="1">
    <brk id="6" max="16383" man="1"/>
  </rowBreaks>
  <ignoredErrors>
    <ignoredError sqref="K10:K17 K19" formulaRange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8097449-64A9-A047-A9E6-624447A74EBD}">
            <xm:f>NOT(ISERROR(SEARCH(-1,E10)))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26502F3A-FD55-224A-A24F-812D2D7595D0}">
            <xm:f>NOT(ISERROR(SEARCH(1,E10)))</xm:f>
            <xm:f>1</xm:f>
            <x14:dxf>
              <fill>
                <patternFill>
                  <bgColor rgb="FF41E8E7"/>
                </patternFill>
              </fill>
            </x14:dxf>
          </x14:cfRule>
          <xm:sqref>E10:J19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E10:J19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54"/>
  <sheetViews>
    <sheetView showGridLines="0" workbookViewId="0">
      <selection activeCell="E4" sqref="E4"/>
    </sheetView>
  </sheetViews>
  <sheetFormatPr defaultColWidth="11" defaultRowHeight="15.75" x14ac:dyDescent="0.25"/>
  <cols>
    <col min="1" max="1" width="3.375" style="9" customWidth="1"/>
    <col min="2" max="2" width="10.875" style="9"/>
    <col min="3" max="3" width="13.875" customWidth="1"/>
    <col min="4" max="4" width="3.375" style="9" customWidth="1"/>
  </cols>
  <sheetData>
    <row r="1" spans="2:27" s="9" customFormat="1" ht="42" customHeight="1" thickBot="1" x14ac:dyDescent="0.3">
      <c r="B1" s="13" t="s">
        <v>40</v>
      </c>
      <c r="C1" s="12"/>
      <c r="D1" s="11"/>
      <c r="E1" s="1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2:27" ht="35.1" customHeight="1" x14ac:dyDescent="0.25">
      <c r="B2" s="36">
        <v>1</v>
      </c>
      <c r="C2" s="38" t="s">
        <v>33</v>
      </c>
    </row>
    <row r="3" spans="2:27" ht="35.1" customHeight="1" x14ac:dyDescent="0.25">
      <c r="B3" s="37">
        <v>0</v>
      </c>
      <c r="C3" s="44" t="s">
        <v>35</v>
      </c>
    </row>
    <row r="4" spans="2:27" ht="35.1" customHeight="1" x14ac:dyDescent="0.25">
      <c r="B4" s="37">
        <v>-1</v>
      </c>
      <c r="C4" s="39" t="s">
        <v>37</v>
      </c>
    </row>
    <row r="23" spans="1:4" x14ac:dyDescent="0.25">
      <c r="A23" s="10"/>
      <c r="B23" s="10"/>
      <c r="D23" s="10"/>
    </row>
    <row r="24" spans="1:4" x14ac:dyDescent="0.25">
      <c r="A24" s="10"/>
      <c r="B24" s="10"/>
      <c r="D24" s="10"/>
    </row>
    <row r="25" spans="1:4" x14ac:dyDescent="0.25">
      <c r="A25"/>
      <c r="B25"/>
      <c r="D25"/>
    </row>
    <row r="26" spans="1:4" x14ac:dyDescent="0.25">
      <c r="A26" s="10"/>
      <c r="B26" s="10"/>
      <c r="D26" s="10"/>
    </row>
    <row r="27" spans="1:4" x14ac:dyDescent="0.25">
      <c r="A27" s="10"/>
      <c r="B27" s="10"/>
      <c r="D27" s="10"/>
    </row>
    <row r="28" spans="1:4" x14ac:dyDescent="0.25">
      <c r="A28" s="10"/>
      <c r="B28" s="10"/>
      <c r="D28" s="10"/>
    </row>
    <row r="29" spans="1:4" x14ac:dyDescent="0.25">
      <c r="A29" s="10"/>
      <c r="B29" s="10"/>
      <c r="D29" s="10"/>
    </row>
    <row r="30" spans="1:4" x14ac:dyDescent="0.25">
      <c r="A30" s="10"/>
      <c r="B30" s="10"/>
      <c r="D30" s="10"/>
    </row>
    <row r="31" spans="1:4" x14ac:dyDescent="0.25">
      <c r="A31" s="10"/>
      <c r="B31" s="10"/>
      <c r="D31" s="10"/>
    </row>
    <row r="32" spans="1:4" x14ac:dyDescent="0.25">
      <c r="A32" s="10"/>
      <c r="B32" s="10"/>
      <c r="D32" s="10"/>
    </row>
    <row r="33" spans="1:4" x14ac:dyDescent="0.25">
      <c r="A33" s="10"/>
      <c r="B33" s="10"/>
      <c r="D33" s="10"/>
    </row>
    <row r="34" spans="1:4" x14ac:dyDescent="0.25">
      <c r="A34" s="10"/>
      <c r="B34" s="10"/>
      <c r="D34" s="10"/>
    </row>
    <row r="35" spans="1:4" x14ac:dyDescent="0.25">
      <c r="A35" s="10"/>
      <c r="B35" s="10"/>
      <c r="D35" s="10"/>
    </row>
    <row r="36" spans="1:4" x14ac:dyDescent="0.25">
      <c r="A36" s="10"/>
      <c r="B36" s="10"/>
      <c r="D36" s="10"/>
    </row>
    <row r="37" spans="1:4" x14ac:dyDescent="0.25">
      <c r="A37" s="10"/>
      <c r="B37" s="10"/>
      <c r="D37" s="10"/>
    </row>
    <row r="38" spans="1:4" x14ac:dyDescent="0.25">
      <c r="A38" s="10"/>
      <c r="B38" s="10"/>
      <c r="D38" s="10"/>
    </row>
    <row r="39" spans="1:4" x14ac:dyDescent="0.25">
      <c r="A39" s="10"/>
      <c r="B39" s="10"/>
      <c r="D39" s="10"/>
    </row>
    <row r="40" spans="1:4" x14ac:dyDescent="0.25">
      <c r="A40" s="10"/>
      <c r="B40" s="10"/>
      <c r="D40" s="10"/>
    </row>
    <row r="41" spans="1:4" x14ac:dyDescent="0.25">
      <c r="A41" s="10"/>
      <c r="B41" s="10"/>
      <c r="D41" s="10"/>
    </row>
    <row r="42" spans="1:4" x14ac:dyDescent="0.25">
      <c r="A42" s="10"/>
      <c r="B42" s="10"/>
      <c r="D42" s="10"/>
    </row>
    <row r="43" spans="1:4" x14ac:dyDescent="0.25">
      <c r="A43" s="10"/>
      <c r="B43" s="10"/>
      <c r="D43" s="10"/>
    </row>
    <row r="44" spans="1:4" x14ac:dyDescent="0.25">
      <c r="A44" s="10"/>
      <c r="B44" s="10"/>
      <c r="D44" s="10"/>
    </row>
    <row r="45" spans="1:4" x14ac:dyDescent="0.25">
      <c r="A45" s="10"/>
      <c r="B45" s="10"/>
      <c r="D45" s="10"/>
    </row>
    <row r="46" spans="1:4" x14ac:dyDescent="0.25">
      <c r="A46" s="10"/>
      <c r="B46" s="10"/>
      <c r="D46" s="10"/>
    </row>
    <row r="47" spans="1:4" x14ac:dyDescent="0.25">
      <c r="A47" s="10"/>
      <c r="B47" s="10"/>
      <c r="D47" s="10"/>
    </row>
    <row r="48" spans="1:4" x14ac:dyDescent="0.25">
      <c r="A48" s="10"/>
      <c r="B48" s="10"/>
      <c r="D48" s="10"/>
    </row>
    <row r="49" spans="1:4" x14ac:dyDescent="0.25">
      <c r="A49" s="10"/>
      <c r="B49" s="10"/>
      <c r="D49" s="10"/>
    </row>
    <row r="50" spans="1:4" x14ac:dyDescent="0.25">
      <c r="A50" s="10"/>
      <c r="B50" s="10"/>
      <c r="D50" s="10"/>
    </row>
    <row r="51" spans="1:4" x14ac:dyDescent="0.25">
      <c r="A51" s="10"/>
      <c r="B51" s="10"/>
      <c r="D51" s="10"/>
    </row>
    <row r="52" spans="1:4" x14ac:dyDescent="0.25">
      <c r="A52" s="10"/>
      <c r="B52" s="10"/>
      <c r="D52" s="10"/>
    </row>
    <row r="53" spans="1:4" x14ac:dyDescent="0.25">
      <c r="A53" s="10"/>
      <c r="B53" s="10"/>
      <c r="D53" s="10"/>
    </row>
    <row r="54" spans="1:4" x14ac:dyDescent="0.25">
      <c r="A54" s="10"/>
      <c r="B54" s="10"/>
      <c r="D54" s="10"/>
    </row>
  </sheetData>
  <conditionalFormatting sqref="B2:C4">
    <cfRule type="containsText" dxfId="1" priority="5" stopIfTrue="1" operator="containsText" text="0">
      <formula>NOT(ISERROR(SEARCH("0",B2)))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id="{ACCA8703-6BC1-B745-8032-34B787549B27}">
            <xm:f>NOT(ISERROR(SEARCH(-1,B2)))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6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2" sqref="B12"/>
    </sheetView>
  </sheetViews>
  <sheetFormatPr defaultColWidth="10.875" defaultRowHeight="15" x14ac:dyDescent="0.25"/>
  <cols>
    <col min="1" max="1" width="3.375" style="4" customWidth="1"/>
    <col min="2" max="2" width="96.875" style="4" customWidth="1"/>
    <col min="3" max="16384" width="10.875" style="4"/>
  </cols>
  <sheetData>
    <row r="1" spans="2:2" ht="20.100000000000001" customHeight="1" x14ac:dyDescent="0.25"/>
    <row r="2" spans="2:2" ht="117.75" customHeight="1" x14ac:dyDescent="0.25">
      <c r="B2" s="2" t="s">
        <v>41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VIERGE - Matrice de Pugh</vt:lpstr>
      <vt:lpstr>EXEMPLE - Matrice de Pugh</vt:lpstr>
      <vt:lpstr>Légendes déroulantes - Ne pas s</vt:lpstr>
      <vt:lpstr>– Exclusion de responsabilité –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2024-11-01T11:00:49Z</dcterms:modified>
</cp:coreProperties>
</file>