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2024 Weloc\Weloc-01001\DTP\FR\-content-create-marketing-campaign\"/>
    </mc:Choice>
  </mc:AlternateContent>
  <xr:revisionPtr revIDLastSave="0" documentId="13_ncr:1_{8EE92558-4DCA-41A0-B654-8FD7DBC8CB50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EXEMPLE" sheetId="9" r:id="rId1"/>
    <sheet name="Portée" sheetId="8" r:id="rId2"/>
    <sheet name="Visites" sheetId="7" r:id="rId3"/>
    <sheet name="Clients potentiels" sheetId="6" r:id="rId4"/>
    <sheet name="Clients" sheetId="5" r:id="rId5"/>
    <sheet name="Taux de conversion" sheetId="4" r:id="rId6"/>
    <sheet name="- Exclusion de responsabilité -" sheetId="3" r:id="rId7"/>
  </sheets>
  <externalReferences>
    <externalReference r:id="rId8"/>
  </externalReferences>
  <definedNames>
    <definedName name="_xlnm.Print_Area" localSheetId="4">Clients!$B$1:$P$22</definedName>
    <definedName name="_xlnm.Print_Area" localSheetId="3">Clients [1]potentiels!$B$1:$P$17</definedName>
    <definedName name="_xlnm.Print_Area" localSheetId="0">EXEMPLE!$B$1:$Q$14</definedName>
    <definedName name="_xlnm.Print_Area" localSheetId="1">Portée!$B$1:$Q$13</definedName>
    <definedName name="_xlnm.Print_Area" localSheetId="5">'Taux de conversion'!$B$1:$P$14</definedName>
    <definedName name="_xlnm.Print_Area" localSheetId="2">Visites!$B$1:$P$16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5" l="1"/>
  <c r="C13" i="6"/>
  <c r="D13" i="6"/>
  <c r="E13" i="6"/>
  <c r="F13" i="6"/>
  <c r="G13" i="6"/>
  <c r="H13" i="6"/>
  <c r="I13" i="6"/>
  <c r="J13" i="6"/>
  <c r="K13" i="6"/>
  <c r="L13" i="6"/>
  <c r="M13" i="6"/>
  <c r="N13" i="6"/>
  <c r="P13" i="6"/>
  <c r="P12" i="7"/>
  <c r="N12" i="7"/>
  <c r="M12" i="7"/>
  <c r="L12" i="7"/>
  <c r="K12" i="7"/>
  <c r="J12" i="7"/>
  <c r="I12" i="7"/>
  <c r="H12" i="7"/>
  <c r="G12" i="7"/>
  <c r="F12" i="7"/>
  <c r="E12" i="7"/>
  <c r="D12" i="7"/>
  <c r="C12" i="7"/>
  <c r="O10" i="8"/>
  <c r="N10" i="8"/>
  <c r="M10" i="8"/>
  <c r="L10" i="8"/>
  <c r="K10" i="8"/>
  <c r="J10" i="8"/>
  <c r="I10" i="8"/>
  <c r="H10" i="8"/>
  <c r="G10" i="8"/>
  <c r="F10" i="8"/>
  <c r="E10" i="8"/>
  <c r="D10" i="8"/>
  <c r="O11" i="9"/>
  <c r="N11" i="9"/>
  <c r="M11" i="9"/>
  <c r="L11" i="9"/>
  <c r="K11" i="9"/>
  <c r="J11" i="9"/>
  <c r="I11" i="9"/>
  <c r="H11" i="9"/>
  <c r="G11" i="9"/>
  <c r="F11" i="9"/>
  <c r="E11" i="9"/>
  <c r="D11" i="9"/>
  <c r="D4" i="4"/>
  <c r="H4" i="4"/>
  <c r="L4" i="4"/>
  <c r="L8" i="4"/>
  <c r="N10" i="4"/>
  <c r="P17" i="5"/>
  <c r="P4" i="5"/>
  <c r="P5" i="5"/>
  <c r="P6" i="5"/>
  <c r="P7" i="5"/>
  <c r="P8" i="5"/>
  <c r="P9" i="5"/>
  <c r="P10" i="5"/>
  <c r="P3" i="5"/>
  <c r="G18" i="5"/>
  <c r="K18" i="5"/>
  <c r="C14" i="5"/>
  <c r="O14" i="5"/>
  <c r="C13" i="5"/>
  <c r="C18" i="5"/>
  <c r="P4" i="6"/>
  <c r="P5" i="6"/>
  <c r="P6" i="6"/>
  <c r="P7" i="6"/>
  <c r="P8" i="6"/>
  <c r="P9" i="6"/>
  <c r="P10" i="6"/>
  <c r="P3" i="6"/>
  <c r="P3" i="7"/>
  <c r="P9" i="7"/>
  <c r="P13" i="7"/>
  <c r="P4" i="7"/>
  <c r="P5" i="7"/>
  <c r="P6" i="7"/>
  <c r="P7" i="7"/>
  <c r="P8" i="7"/>
  <c r="P10" i="7"/>
  <c r="Q8" i="8"/>
  <c r="Q5" i="8"/>
  <c r="Q6" i="8"/>
  <c r="Q7" i="8"/>
  <c r="Q4" i="8"/>
  <c r="O12" i="9"/>
  <c r="Q12" i="9"/>
  <c r="D12" i="9"/>
  <c r="N12" i="9"/>
  <c r="M12" i="9"/>
  <c r="L12" i="9"/>
  <c r="K12" i="9"/>
  <c r="J12" i="9"/>
  <c r="I12" i="9"/>
  <c r="H12" i="9"/>
  <c r="G12" i="9"/>
  <c r="F12" i="9"/>
  <c r="P12" i="9"/>
  <c r="E12" i="9"/>
  <c r="Q9" i="9"/>
  <c r="P9" i="9"/>
  <c r="Q8" i="9"/>
  <c r="P8" i="9"/>
  <c r="Q7" i="9"/>
  <c r="P7" i="9"/>
  <c r="Q6" i="9"/>
  <c r="P6" i="9"/>
  <c r="Q5" i="9"/>
  <c r="P5" i="9"/>
  <c r="C15" i="6"/>
  <c r="O15" i="6"/>
  <c r="C14" i="6"/>
  <c r="C4" i="4"/>
  <c r="O17" i="5"/>
  <c r="P4" i="8"/>
  <c r="P5" i="8"/>
  <c r="P6" i="8"/>
  <c r="P7" i="8"/>
  <c r="P8" i="8"/>
  <c r="D11" i="8"/>
  <c r="E11" i="8"/>
  <c r="F11" i="8"/>
  <c r="G11" i="8"/>
  <c r="P11" i="8"/>
  <c r="H11" i="8"/>
  <c r="I11" i="8"/>
  <c r="J11" i="8"/>
  <c r="K11" i="8"/>
  <c r="L11" i="8"/>
  <c r="M11" i="8"/>
  <c r="N11" i="8"/>
  <c r="O11" i="8"/>
  <c r="Q11" i="8"/>
  <c r="O3" i="7"/>
  <c r="O4" i="7"/>
  <c r="O5" i="7"/>
  <c r="O6" i="7"/>
  <c r="O7" i="7"/>
  <c r="O8" i="7"/>
  <c r="O9" i="7"/>
  <c r="O10" i="7"/>
  <c r="C13" i="7"/>
  <c r="D13" i="7"/>
  <c r="E13" i="7"/>
  <c r="F13" i="7"/>
  <c r="O13" i="7"/>
  <c r="G13" i="7"/>
  <c r="H13" i="7"/>
  <c r="H3" i="4"/>
  <c r="I13" i="7"/>
  <c r="I3" i="4"/>
  <c r="J13" i="7"/>
  <c r="K13" i="7"/>
  <c r="L13" i="7"/>
  <c r="L3" i="4"/>
  <c r="M13" i="7"/>
  <c r="N13" i="7"/>
  <c r="C14" i="7"/>
  <c r="D14" i="7"/>
  <c r="O14" i="7"/>
  <c r="E14" i="7"/>
  <c r="F14" i="7"/>
  <c r="G14" i="7"/>
  <c r="H14" i="7"/>
  <c r="I14" i="7"/>
  <c r="J14" i="7"/>
  <c r="K14" i="7"/>
  <c r="L14" i="7"/>
  <c r="M14" i="7"/>
  <c r="N14" i="7"/>
  <c r="P14" i="7"/>
  <c r="O3" i="6"/>
  <c r="O4" i="6"/>
  <c r="O5" i="6"/>
  <c r="O6" i="6"/>
  <c r="O7" i="6"/>
  <c r="O8" i="6"/>
  <c r="O9" i="6"/>
  <c r="O10" i="6"/>
  <c r="D14" i="6"/>
  <c r="E14" i="6"/>
  <c r="E4" i="4"/>
  <c r="E8" i="4"/>
  <c r="F14" i="6"/>
  <c r="F4" i="4"/>
  <c r="G14" i="6"/>
  <c r="G4" i="4"/>
  <c r="H14" i="6"/>
  <c r="I14" i="6"/>
  <c r="I4" i="4"/>
  <c r="J14" i="6"/>
  <c r="J4" i="4"/>
  <c r="J8" i="4"/>
  <c r="K14" i="6"/>
  <c r="K4" i="4"/>
  <c r="K8" i="4"/>
  <c r="L14" i="6"/>
  <c r="M14" i="6"/>
  <c r="M4" i="4"/>
  <c r="M8" i="4"/>
  <c r="N14" i="6"/>
  <c r="N4" i="4"/>
  <c r="D15" i="6"/>
  <c r="E15" i="6"/>
  <c r="F15" i="6"/>
  <c r="G15" i="6"/>
  <c r="H15" i="6"/>
  <c r="I15" i="6"/>
  <c r="J15" i="6"/>
  <c r="K15" i="6"/>
  <c r="L15" i="6"/>
  <c r="M15" i="6"/>
  <c r="N15" i="6"/>
  <c r="P15" i="6"/>
  <c r="O3" i="5"/>
  <c r="O4" i="5"/>
  <c r="O5" i="5"/>
  <c r="O6" i="5"/>
  <c r="O7" i="5"/>
  <c r="O8" i="5"/>
  <c r="O9" i="5"/>
  <c r="O10" i="5"/>
  <c r="C16" i="5"/>
  <c r="D12" i="5"/>
  <c r="D16" i="5"/>
  <c r="E12" i="5"/>
  <c r="E16" i="5"/>
  <c r="F12" i="5"/>
  <c r="F16" i="5"/>
  <c r="G12" i="5"/>
  <c r="G16" i="5"/>
  <c r="H12" i="5"/>
  <c r="H16" i="5"/>
  <c r="I12" i="5"/>
  <c r="J12" i="5"/>
  <c r="J16" i="5"/>
  <c r="K12" i="5"/>
  <c r="K16" i="5"/>
  <c r="L12" i="5"/>
  <c r="L16" i="5"/>
  <c r="M12" i="5"/>
  <c r="N12" i="5"/>
  <c r="N16" i="5"/>
  <c r="P12" i="5"/>
  <c r="D13" i="5"/>
  <c r="D18" i="5"/>
  <c r="E13" i="5"/>
  <c r="E18" i="5"/>
  <c r="F13" i="5"/>
  <c r="F18" i="5"/>
  <c r="G13" i="5"/>
  <c r="G5" i="4"/>
  <c r="G10" i="4"/>
  <c r="H13" i="5"/>
  <c r="H18" i="5"/>
  <c r="H5" i="4"/>
  <c r="H10" i="4"/>
  <c r="I13" i="5"/>
  <c r="I18" i="5"/>
  <c r="J13" i="5"/>
  <c r="J5" i="4"/>
  <c r="K13" i="5"/>
  <c r="L13" i="5"/>
  <c r="L18" i="5"/>
  <c r="M13" i="5"/>
  <c r="M18" i="5"/>
  <c r="N13" i="5"/>
  <c r="N18" i="5"/>
  <c r="D14" i="5"/>
  <c r="E14" i="5"/>
  <c r="F14" i="5"/>
  <c r="G14" i="5"/>
  <c r="H14" i="5"/>
  <c r="I14" i="5"/>
  <c r="J14" i="5"/>
  <c r="K14" i="5"/>
  <c r="L14" i="5"/>
  <c r="M14" i="5"/>
  <c r="N14" i="5"/>
  <c r="P14" i="5"/>
  <c r="I16" i="5"/>
  <c r="M16" i="5"/>
  <c r="C3" i="4"/>
  <c r="E3" i="4"/>
  <c r="F3" i="4"/>
  <c r="G3" i="4"/>
  <c r="J3" i="4"/>
  <c r="K3" i="4"/>
  <c r="M3" i="4"/>
  <c r="N3" i="4"/>
  <c r="P3" i="4"/>
  <c r="C5" i="4"/>
  <c r="C10" i="4"/>
  <c r="E5" i="4"/>
  <c r="E10" i="4"/>
  <c r="I5" i="4"/>
  <c r="C7" i="4"/>
  <c r="D7" i="4"/>
  <c r="E7" i="4"/>
  <c r="F7" i="4"/>
  <c r="G7" i="4"/>
  <c r="H7" i="4"/>
  <c r="I7" i="4"/>
  <c r="J7" i="4"/>
  <c r="K7" i="4"/>
  <c r="L7" i="4"/>
  <c r="M7" i="4"/>
  <c r="N7" i="4"/>
  <c r="O13" i="5"/>
  <c r="O18" i="5"/>
  <c r="K5" i="4"/>
  <c r="K10" i="4"/>
  <c r="D3" i="4"/>
  <c r="D5" i="4"/>
  <c r="D10" i="4"/>
  <c r="N5" i="4"/>
  <c r="F5" i="4"/>
  <c r="F10" i="4"/>
  <c r="D8" i="4"/>
  <c r="I8" i="4"/>
  <c r="I9" i="4"/>
  <c r="C8" i="4"/>
  <c r="O4" i="4"/>
  <c r="N8" i="4"/>
  <c r="P8" i="4"/>
  <c r="P4" i="4"/>
  <c r="F9" i="4"/>
  <c r="F8" i="4"/>
  <c r="I10" i="4"/>
  <c r="O3" i="4"/>
  <c r="P18" i="5"/>
  <c r="J9" i="4"/>
  <c r="J10" i="4"/>
  <c r="G8" i="4"/>
  <c r="G9" i="4"/>
  <c r="H8" i="4"/>
  <c r="P14" i="6"/>
  <c r="P13" i="5"/>
  <c r="C9" i="4"/>
  <c r="H9" i="4"/>
  <c r="O14" i="6"/>
  <c r="M5" i="4"/>
  <c r="N9" i="4"/>
  <c r="L5" i="4"/>
  <c r="J18" i="5"/>
  <c r="D9" i="4"/>
  <c r="E9" i="4"/>
  <c r="K9" i="4"/>
  <c r="P9" i="4"/>
  <c r="M10" i="4"/>
  <c r="P10" i="4"/>
  <c r="M9" i="4"/>
  <c r="P5" i="4"/>
  <c r="O5" i="4"/>
  <c r="L10" i="4"/>
  <c r="L9" i="4"/>
</calcChain>
</file>

<file path=xl/sharedStrings.xml><?xml version="1.0" encoding="utf-8"?>
<sst xmlns="http://schemas.openxmlformats.org/spreadsheetml/2006/main" count="168" uniqueCount="60">
  <si>
    <t xml:space="preserve"> </t>
  </si>
  <si>
    <t>TOTAL</t>
  </si>
  <si>
    <t>Total</t>
  </si>
  <si>
    <t>DESCRIPTION</t>
  </si>
  <si>
    <t>CLIENTS POTENTIELS</t>
  </si>
  <si>
    <t>Source</t>
  </si>
  <si>
    <t>MARS</t>
  </si>
  <si>
    <t>MAI</t>
  </si>
  <si>
    <t>JUIN</t>
  </si>
  <si>
    <t>JUILL.</t>
  </si>
  <si>
    <t>AOÛT</t>
  </si>
  <si>
    <t>VARIATION MENSUELLE EN %</t>
  </si>
  <si>
    <t>Trafic direct</t>
  </si>
  <si>
    <t>Marketing par e-mail</t>
  </si>
  <si>
    <t>Recherche organique</t>
  </si>
  <si>
    <t>Liens sponsorisés</t>
  </si>
  <si>
    <t xml:space="preserve">Autre campagne </t>
  </si>
  <si>
    <t>Autre campagne</t>
  </si>
  <si>
    <t>Sources hors ligne</t>
  </si>
  <si>
    <t>Total en ligne</t>
  </si>
  <si>
    <t>CLIENTS</t>
  </si>
  <si>
    <t>Variation mensuelle en %</t>
  </si>
  <si>
    <t>Total global des clients</t>
  </si>
  <si>
    <t>% de clients marketing</t>
  </si>
  <si>
    <t>TAUX DE CONVERSION</t>
  </si>
  <si>
    <t>CATÉGORIE</t>
  </si>
  <si>
    <t>Visites</t>
  </si>
  <si>
    <t>Clients potentiels</t>
  </si>
  <si>
    <t>Clients</t>
  </si>
  <si>
    <t>MÉTRIQUES</t>
  </si>
  <si>
    <t>% de visite vers client potentiel</t>
  </si>
  <si>
    <t>% de client potentiel vers client</t>
  </si>
  <si>
    <t>% de visite vers client</t>
  </si>
  <si>
    <t xml:space="preserve">Tous les articles, modèles ou informations proposés par Smartsheet sur le site Web sont fournis à titre de référence uniquement. Bien que nous nous efforcions de maintenir l’information à jour et exacte, nous ne faisons aucune déclaration, ni n’offrons aucune garantie, de quelque nature que ce soit, expresse ou implicite, quant à l’exhaustivité, l’exactitude, la fiabilité, la pertinence ou la disponibilité du site Web, ou des informations, articles, modèles ou graphiques liés, contenus sur le site. Toute la confiance que vous accordez à ces informations relève de votre propre responsabilité, à vos propres risques. </t>
  </si>
  <si>
    <t>MODÈLE DE RAPPORT DE CAMPAGNE MARKETING</t>
  </si>
  <si>
    <t xml:space="preserve">Saisissez les données dans chaque onglet ; les graphiques se renseigneront automatiquement. </t>
  </si>
  <si>
    <t>PORTÉE</t>
  </si>
  <si>
    <t>CANAL</t>
  </si>
  <si>
    <t>CROISSANCE ANNUELLE</t>
  </si>
  <si>
    <t>E-mail</t>
  </si>
  <si>
    <t>Réseau social A</t>
  </si>
  <si>
    <t>Réseau social B</t>
  </si>
  <si>
    <t>Réseau social C</t>
  </si>
  <si>
    <t>Réseau social D</t>
  </si>
  <si>
    <t>CLIQUER ICI POUR CRÉER DANS SMARTSHEET</t>
  </si>
  <si>
    <t>VISITES</t>
  </si>
  <si>
    <t>Recherche payée</t>
  </si>
  <si>
    <t>Recommandations</t>
  </si>
  <si>
    <t>Réseaux sociaux</t>
  </si>
  <si>
    <t>Autres campagnes</t>
  </si>
  <si>
    <t>Source hors ligne</t>
  </si>
  <si>
    <t>Total de toutes les sources</t>
  </si>
  <si>
    <t>JANV</t>
  </si>
  <si>
    <t>FÉVR</t>
  </si>
  <si>
    <t>AVR</t>
  </si>
  <si>
    <t>JUILL</t>
  </si>
  <si>
    <t>SEPT</t>
  </si>
  <si>
    <t>OCT</t>
  </si>
  <si>
    <t>NOV</t>
  </si>
  <si>
    <t>DÉC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</si>
</sst>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>
    <font>
      <sz val="12"/>
      <color theme="1"/>
      <name val="Calibri"/>
      <family val="2"/>
      <scheme val="minor"/>
    </font>
    <font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b/>
      <sz val="20"/>
      <color theme="1" tint="0.34998626667073579"/>
      <name val="Century Gothic"/>
      <family val="1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entury Gothic"/>
      <family val="1"/>
    </font>
    <font>
      <sz val="11"/>
      <color theme="1"/>
      <name val="Century Gothic"/>
      <family val="1"/>
    </font>
    <font>
      <b/>
      <sz val="11"/>
      <color theme="1"/>
      <name val="Century Gothic"/>
      <family val="1"/>
    </font>
    <font>
      <sz val="11"/>
      <color indexed="8"/>
      <name val="Century Gothic"/>
      <family val="1"/>
    </font>
    <font>
      <sz val="18"/>
      <color theme="1" tint="0.34998626667073579"/>
      <name val="Century Gothic"/>
      <family val="1"/>
    </font>
    <font>
      <b/>
      <sz val="10"/>
      <color theme="1"/>
      <name val="Century Gothic"/>
      <family val="1"/>
    </font>
    <font>
      <b/>
      <sz val="10"/>
      <color indexed="8"/>
      <name val="Century Gothic"/>
      <family val="1"/>
    </font>
    <font>
      <b/>
      <sz val="10"/>
      <color theme="0"/>
      <name val="Century Gothic"/>
      <family val="1"/>
    </font>
    <font>
      <sz val="11"/>
      <name val="Century Gothic"/>
      <family val="1"/>
    </font>
    <font>
      <sz val="10"/>
      <color theme="1"/>
      <name val="Calibri"/>
      <family val="2"/>
      <scheme val="minor"/>
    </font>
    <font>
      <b/>
      <sz val="24"/>
      <color theme="1" tint="0.34998626667073579"/>
      <name val="Century Gothic"/>
      <family val="1"/>
    </font>
    <font>
      <sz val="14"/>
      <color theme="1" tint="0.34998626667073579"/>
      <name val="Century Gothic"/>
      <family val="1"/>
    </font>
    <font>
      <b/>
      <u/>
      <sz val="22"/>
      <color theme="0"/>
      <name val="Century Gothic"/>
      <family val="2"/>
    </font>
    <font>
      <sz val="6"/>
      <name val="Calibri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9CFD7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5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4">
    <xf numFmtId="0" fontId="0" fillId="0" borderId="0" xfId="0"/>
    <xf numFmtId="0" fontId="1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3" fillId="0" borderId="2" xfId="1" applyFont="1" applyBorder="1" applyAlignment="1">
      <alignment horizontal="left" vertical="center" wrapText="1" indent="2"/>
    </xf>
    <xf numFmtId="0" fontId="5" fillId="2" borderId="0" xfId="0" applyFont="1" applyFill="1" applyAlignment="1">
      <alignment vertical="center"/>
    </xf>
    <xf numFmtId="0" fontId="2" fillId="0" borderId="0" xfId="1"/>
    <xf numFmtId="0" fontId="6" fillId="0" borderId="0" xfId="1" applyFont="1"/>
    <xf numFmtId="0" fontId="6" fillId="0" borderId="0" xfId="1" applyFont="1" applyAlignment="1">
      <alignment vertical="center"/>
    </xf>
    <xf numFmtId="0" fontId="2" fillId="0" borderId="0" xfId="1" applyAlignment="1">
      <alignment vertical="center"/>
    </xf>
    <xf numFmtId="0" fontId="6" fillId="0" borderId="0" xfId="1" applyFont="1" applyAlignment="1">
      <alignment horizontal="left" indent="1"/>
    </xf>
    <xf numFmtId="0" fontId="9" fillId="0" borderId="1" xfId="1" applyFont="1" applyBorder="1" applyAlignment="1">
      <alignment horizontal="center" vertical="center"/>
    </xf>
    <xf numFmtId="0" fontId="2" fillId="0" borderId="0" xfId="1" applyAlignment="1">
      <alignment horizontal="center"/>
    </xf>
    <xf numFmtId="0" fontId="10" fillId="3" borderId="1" xfId="1" applyFont="1" applyFill="1" applyBorder="1" applyAlignment="1">
      <alignment horizontal="left" vertical="center" indent="1"/>
    </xf>
    <xf numFmtId="0" fontId="9" fillId="6" borderId="1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9" fontId="9" fillId="4" borderId="1" xfId="3" applyFont="1" applyFill="1" applyBorder="1" applyAlignment="1">
      <alignment horizontal="center" vertical="center"/>
    </xf>
    <xf numFmtId="164" fontId="9" fillId="4" borderId="1" xfId="3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left" vertical="center" indent="1"/>
    </xf>
    <xf numFmtId="0" fontId="11" fillId="3" borderId="1" xfId="1" applyFont="1" applyFill="1" applyBorder="1" applyAlignment="1">
      <alignment horizontal="left" vertical="center" indent="1"/>
    </xf>
    <xf numFmtId="0" fontId="12" fillId="2" borderId="0" xfId="0" applyFont="1" applyFill="1" applyAlignment="1">
      <alignment vertical="center"/>
    </xf>
    <xf numFmtId="0" fontId="10" fillId="0" borderId="0" xfId="1" applyFont="1" applyAlignment="1">
      <alignment horizontal="left" vertical="center" indent="1"/>
    </xf>
    <xf numFmtId="0" fontId="9" fillId="3" borderId="1" xfId="1" applyFont="1" applyFill="1" applyBorder="1" applyAlignment="1">
      <alignment horizontal="center" vertical="center"/>
    </xf>
    <xf numFmtId="9" fontId="9" fillId="3" borderId="1" xfId="3" applyFont="1" applyFill="1" applyBorder="1" applyAlignment="1">
      <alignment horizontal="center" vertical="center"/>
    </xf>
    <xf numFmtId="9" fontId="9" fillId="7" borderId="1" xfId="3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left" vertical="center" indent="1"/>
    </xf>
    <xf numFmtId="17" fontId="13" fillId="3" borderId="1" xfId="1" applyNumberFormat="1" applyFont="1" applyFill="1" applyBorder="1" applyAlignment="1">
      <alignment horizontal="center" vertical="center"/>
    </xf>
    <xf numFmtId="0" fontId="13" fillId="6" borderId="1" xfId="1" applyFont="1" applyFill="1" applyBorder="1" applyAlignment="1">
      <alignment horizontal="center" vertical="center"/>
    </xf>
    <xf numFmtId="17" fontId="13" fillId="6" borderId="1" xfId="1" applyNumberFormat="1" applyFont="1" applyFill="1" applyBorder="1" applyAlignment="1">
      <alignment horizontal="center" vertical="center"/>
    </xf>
    <xf numFmtId="0" fontId="14" fillId="6" borderId="1" xfId="1" applyFont="1" applyFill="1" applyBorder="1" applyAlignment="1">
      <alignment horizontal="center" vertical="center"/>
    </xf>
    <xf numFmtId="0" fontId="15" fillId="6" borderId="1" xfId="1" applyFont="1" applyFill="1" applyBorder="1" applyAlignment="1">
      <alignment horizontal="center" vertical="center"/>
    </xf>
    <xf numFmtId="0" fontId="13" fillId="8" borderId="1" xfId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6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16" fillId="4" borderId="1" xfId="4" applyFont="1" applyFill="1" applyBorder="1" applyAlignment="1" applyProtection="1">
      <alignment horizontal="left" vertical="center" indent="1"/>
    </xf>
    <xf numFmtId="9" fontId="10" fillId="7" borderId="1" xfId="3" applyFont="1" applyFill="1" applyBorder="1" applyAlignment="1">
      <alignment horizontal="center" vertical="center"/>
    </xf>
    <xf numFmtId="0" fontId="9" fillId="0" borderId="0" xfId="1" applyFont="1"/>
    <xf numFmtId="0" fontId="8" fillId="0" borderId="0" xfId="1" applyFont="1"/>
    <xf numFmtId="0" fontId="17" fillId="0" borderId="0" xfId="1" applyFont="1" applyAlignment="1">
      <alignment vertical="center"/>
    </xf>
    <xf numFmtId="0" fontId="11" fillId="4" borderId="1" xfId="1" applyFont="1" applyFill="1" applyBorder="1" applyAlignment="1">
      <alignment horizontal="left" vertical="center" indent="1"/>
    </xf>
    <xf numFmtId="0" fontId="9" fillId="0" borderId="1" xfId="1" applyFont="1" applyBorder="1" applyAlignment="1">
      <alignment horizontal="left" vertical="center" wrapText="1" indent="1"/>
    </xf>
    <xf numFmtId="0" fontId="11" fillId="4" borderId="1" xfId="1" applyFont="1" applyFill="1" applyBorder="1" applyAlignment="1">
      <alignment horizontal="left" vertical="center" wrapText="1" indent="1"/>
    </xf>
    <xf numFmtId="17" fontId="13" fillId="3" borderId="1" xfId="1" applyNumberFormat="1" applyFont="1" applyFill="1" applyBorder="1" applyAlignment="1">
      <alignment horizontal="center" vertical="center" wrapText="1"/>
    </xf>
    <xf numFmtId="17" fontId="13" fillId="8" borderId="1" xfId="1" applyNumberFormat="1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9" fontId="9" fillId="7" borderId="1" xfId="3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wrapText="1"/>
    </xf>
    <xf numFmtId="0" fontId="2" fillId="0" borderId="0" xfId="1" applyAlignment="1">
      <alignment horizontal="left" wrapText="1"/>
    </xf>
    <xf numFmtId="0" fontId="2" fillId="0" borderId="0" xfId="1" applyAlignment="1">
      <alignment wrapText="1"/>
    </xf>
    <xf numFmtId="0" fontId="6" fillId="0" borderId="0" xfId="1" applyFont="1" applyAlignment="1">
      <alignment wrapText="1"/>
    </xf>
    <xf numFmtId="17" fontId="13" fillId="6" borderId="1" xfId="1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left" vertical="center" wrapText="1" indent="1"/>
    </xf>
    <xf numFmtId="0" fontId="8" fillId="0" borderId="0" xfId="1" applyFont="1" applyAlignment="1">
      <alignment horizontal="right" vertical="center" wrapText="1" indent="1"/>
    </xf>
    <xf numFmtId="0" fontId="9" fillId="4" borderId="1" xfId="4" applyFont="1" applyFill="1" applyBorder="1" applyAlignment="1" applyProtection="1">
      <alignment horizontal="left" vertical="center" indent="1"/>
    </xf>
    <xf numFmtId="0" fontId="1" fillId="2" borderId="0" xfId="0" applyFont="1" applyFill="1" applyAlignment="1">
      <alignment wrapText="1"/>
    </xf>
    <xf numFmtId="0" fontId="18" fillId="2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20" fillId="5" borderId="0" xfId="2" applyFont="1" applyFill="1" applyAlignment="1">
      <alignment horizontal="center" vertical="center"/>
    </xf>
    <xf numFmtId="0" fontId="19" fillId="2" borderId="0" xfId="0" applyFont="1" applyFill="1" applyAlignment="1">
      <alignment horizontal="left" vertical="top"/>
    </xf>
    <xf numFmtId="0" fontId="12" fillId="2" borderId="3" xfId="0" applyFont="1" applyFill="1" applyBorder="1" applyAlignment="1">
      <alignment vertical="center"/>
    </xf>
  </cellXfs>
  <cellStyles count="5">
    <cellStyle name="Hyperlink" xfId="2" builtinId="8"/>
    <cellStyle name="Normal" xfId="0" builtinId="0"/>
    <cellStyle name="Normal 2" xfId="1" xr:uid="{1DBACFF4-FB77-E743-92B1-CF1651F1F286}"/>
    <cellStyle name="Normal 2 2" xfId="4" xr:uid="{D1D8098D-F73C-724F-89E6-D6B70DD200D6}"/>
    <cellStyle name="Percent 2" xfId="3" xr:uid="{77C27F83-A96F-4741-9F9D-981B7610C378}"/>
  </cellStyles>
  <dxfs count="0"/>
  <tableStyles count="0" defaultTableStyle="TableStyleMedium9" defaultPivotStyle="PivotStyleMedium4"/>
  <colors>
    <mruColors>
      <color rgb="FFEAEEF3"/>
      <color rgb="FFC9CFD7"/>
      <color rgb="FF75DBDB"/>
      <color rgb="FF53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fr-FR" sz="1600" b="1"/>
              <a:t>Portée marketing par canal</a:t>
            </a:r>
          </a:p>
        </c:rich>
      </c:tx>
      <c:layout>
        <c:manualLayout>
          <c:xMode val="edge"/>
          <c:yMode val="edge"/>
          <c:x val="0.23076439673069371"/>
          <c:y val="3.240740740740740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EXEMPLE!$B$5</c:f>
              <c:strCache>
                <c:ptCount val="1"/>
                <c:pt idx="0">
                  <c:v>E-mail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EXEMPLE!$D$4:$O$4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EXEMPLE!$D$5:$O$5</c:f>
              <c:numCache>
                <c:formatCode>General</c:formatCode>
                <c:ptCount val="12"/>
                <c:pt idx="0">
                  <c:v>200</c:v>
                </c:pt>
                <c:pt idx="1">
                  <c:v>100</c:v>
                </c:pt>
                <c:pt idx="2">
                  <c:v>400</c:v>
                </c:pt>
                <c:pt idx="3">
                  <c:v>500</c:v>
                </c:pt>
                <c:pt idx="4">
                  <c:v>550</c:v>
                </c:pt>
                <c:pt idx="5">
                  <c:v>600</c:v>
                </c:pt>
                <c:pt idx="6">
                  <c:v>650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900</c:v>
                </c:pt>
                <c:pt idx="11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D-334B-89C5-14DC0FC8BE56}"/>
            </c:ext>
          </c:extLst>
        </c:ser>
        <c:ser>
          <c:idx val="1"/>
          <c:order val="1"/>
          <c:tx>
            <c:strRef>
              <c:f>EXEMPLE!$B$6</c:f>
              <c:strCache>
                <c:ptCount val="1"/>
                <c:pt idx="0">
                  <c:v>Réseau social 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EXEMPLE!$D$4:$O$4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EXEMPLE!$D$6:$O$6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200</c:v>
                </c:pt>
                <c:pt idx="3">
                  <c:v>200</c:v>
                </c:pt>
                <c:pt idx="4">
                  <c:v>300</c:v>
                </c:pt>
                <c:pt idx="5">
                  <c:v>300</c:v>
                </c:pt>
                <c:pt idx="6">
                  <c:v>400</c:v>
                </c:pt>
                <c:pt idx="7">
                  <c:v>400</c:v>
                </c:pt>
                <c:pt idx="8">
                  <c:v>500</c:v>
                </c:pt>
                <c:pt idx="9">
                  <c:v>500</c:v>
                </c:pt>
                <c:pt idx="10">
                  <c:v>600</c:v>
                </c:pt>
                <c:pt idx="11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ED-334B-89C5-14DC0FC8BE56}"/>
            </c:ext>
          </c:extLst>
        </c:ser>
        <c:ser>
          <c:idx val="2"/>
          <c:order val="2"/>
          <c:tx>
            <c:strRef>
              <c:f>EXEMPLE!$B$7</c:f>
              <c:strCache>
                <c:ptCount val="1"/>
                <c:pt idx="0">
                  <c:v>Réseau social 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EXEMPLE!$D$4:$O$4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EXEMPLE!$D$7:$O$7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200</c:v>
                </c:pt>
                <c:pt idx="3">
                  <c:v>200</c:v>
                </c:pt>
                <c:pt idx="4">
                  <c:v>300</c:v>
                </c:pt>
                <c:pt idx="5">
                  <c:v>300</c:v>
                </c:pt>
                <c:pt idx="6">
                  <c:v>400</c:v>
                </c:pt>
                <c:pt idx="7">
                  <c:v>400</c:v>
                </c:pt>
                <c:pt idx="8">
                  <c:v>500</c:v>
                </c:pt>
                <c:pt idx="9">
                  <c:v>500</c:v>
                </c:pt>
                <c:pt idx="10">
                  <c:v>600</c:v>
                </c:pt>
                <c:pt idx="11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ED-334B-89C5-14DC0FC8BE56}"/>
            </c:ext>
          </c:extLst>
        </c:ser>
        <c:ser>
          <c:idx val="3"/>
          <c:order val="3"/>
          <c:tx>
            <c:strRef>
              <c:f>EXEMPLE!$B$8</c:f>
              <c:strCache>
                <c:ptCount val="1"/>
                <c:pt idx="0">
                  <c:v>Réseau social 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EXEMPLE!$D$4:$O$4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EXEMPLE!$D$8:$O$8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200</c:v>
                </c:pt>
                <c:pt idx="3">
                  <c:v>200</c:v>
                </c:pt>
                <c:pt idx="4">
                  <c:v>300</c:v>
                </c:pt>
                <c:pt idx="5">
                  <c:v>300</c:v>
                </c:pt>
                <c:pt idx="6">
                  <c:v>400</c:v>
                </c:pt>
                <c:pt idx="7">
                  <c:v>400</c:v>
                </c:pt>
                <c:pt idx="8">
                  <c:v>500</c:v>
                </c:pt>
                <c:pt idx="9">
                  <c:v>500</c:v>
                </c:pt>
                <c:pt idx="10">
                  <c:v>600</c:v>
                </c:pt>
                <c:pt idx="11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ED-334B-89C5-14DC0FC8BE56}"/>
            </c:ext>
          </c:extLst>
        </c:ser>
        <c:ser>
          <c:idx val="4"/>
          <c:order val="4"/>
          <c:tx>
            <c:strRef>
              <c:f>EXEMPLE!$B$9</c:f>
              <c:strCache>
                <c:ptCount val="1"/>
                <c:pt idx="0">
                  <c:v>Réseau social 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EXEMPLE!$D$4:$O$4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EXEMPLE!$D$9:$O$9</c:f>
              <c:numCache>
                <c:formatCode>General</c:formatCode>
                <c:ptCount val="12"/>
                <c:pt idx="0">
                  <c:v>5</c:v>
                </c:pt>
                <c:pt idx="1">
                  <c:v>10</c:v>
                </c:pt>
                <c:pt idx="2">
                  <c:v>12</c:v>
                </c:pt>
                <c:pt idx="3">
                  <c:v>10</c:v>
                </c:pt>
                <c:pt idx="4">
                  <c:v>20</c:v>
                </c:pt>
                <c:pt idx="5">
                  <c:v>20</c:v>
                </c:pt>
                <c:pt idx="6">
                  <c:v>30</c:v>
                </c:pt>
                <c:pt idx="7">
                  <c:v>30</c:v>
                </c:pt>
                <c:pt idx="8">
                  <c:v>40</c:v>
                </c:pt>
                <c:pt idx="9">
                  <c:v>40</c:v>
                </c:pt>
                <c:pt idx="10">
                  <c:v>50</c:v>
                </c:pt>
                <c:pt idx="1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ED-334B-89C5-14DC0FC8B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983426895"/>
        <c:axId val="1"/>
      </c:barChart>
      <c:catAx>
        <c:axId val="1983426895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fr-FR"/>
          </a:p>
        </c:txPr>
        <c:crossAx val="1983426895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fr-FR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fr-FR" sz="1600" b="1"/>
              <a:t>Total des clients générés par le marketing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Clients!$B$13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E3D-4FF4-9211-571B0CF67EE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E3D-4FF4-9211-571B0CF67EE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E3D-4FF4-9211-571B0CF67EE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E3D-4FF4-9211-571B0CF67EE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E3D-4FF4-9211-571B0CF67EE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E3D-4FF4-9211-571B0CF67EE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E3D-4FF4-9211-571B0CF67EE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E3D-4FF4-9211-571B0CF67EE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E3D-4FF4-9211-571B0CF67EE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CE3D-4FF4-9211-571B0CF67EE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CE3D-4FF4-9211-571B0CF67EE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CE3D-4FF4-9211-571B0CF67EE1}"/>
              </c:ext>
            </c:extLst>
          </c:dPt>
          <c:cat>
            <c:strRef>
              <c:f>Clients!$C$12:$N$12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JUILL.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Clients!$C$13:$N$13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B-694C-A865-812A69561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44673695"/>
        <c:axId val="1"/>
      </c:barChart>
      <c:catAx>
        <c:axId val="2044673695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fr-FR"/>
          </a:p>
        </c:txPr>
        <c:crossAx val="2044673695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fr-FR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600" b="1"/>
            </a:pPr>
            <a:r>
              <a:rPr lang="fr-FR" sz="1600" b="1"/>
              <a:t>% de clients générés par le marketing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Clients!$B$18</c:f>
              <c:strCache>
                <c:ptCount val="1"/>
                <c:pt idx="0">
                  <c:v>% de clients marketing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2D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Clients!$C$16:$N$16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JUILL.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Clients!$C$18:$N$18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2-1D44-B2D2-0809E6FFD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2589423"/>
        <c:axId val="1"/>
      </c:lineChart>
      <c:catAx>
        <c:axId val="1932589423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93258942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fr-FR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'Taux de conversion'!$B$8</c:f>
              <c:strCache>
                <c:ptCount val="1"/>
                <c:pt idx="0">
                  <c:v>% de visite vers client potentiel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2D050"/>
              </a:solidFill>
              <a:ln w="12700">
                <a:solidFill>
                  <a:srgbClr val="00B050"/>
                </a:solidFill>
              </a:ln>
            </c:spPr>
          </c:marker>
          <c:cat>
            <c:strRef>
              <c:f>'Taux de conversion'!$C$7:$N$7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'Taux de conversion'!$C$8:$N$8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C-9749-8273-43C4CA912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0094511"/>
        <c:axId val="1"/>
      </c:lineChart>
      <c:catAx>
        <c:axId val="198009451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980094511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fr-FR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'Taux de conversion'!$B$9</c:f>
              <c:strCache>
                <c:ptCount val="1"/>
                <c:pt idx="0">
                  <c:v>% de client potentiel vers client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strRef>
              <c:f>'Taux de conversion'!$C$7:$N$7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'Taux de conversion'!$C$9:$N$9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E-D140-A3B2-847493436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4327775"/>
        <c:axId val="1"/>
      </c:lineChart>
      <c:catAx>
        <c:axId val="1994327775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9943277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fr-FR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'Taux de conversion'!$B$10</c:f>
              <c:strCache>
                <c:ptCount val="1"/>
                <c:pt idx="0">
                  <c:v>% de visite vers client</c:v>
                </c:pt>
              </c:strCache>
            </c:strRef>
          </c:tx>
          <c:spPr>
            <a:ln w="25400">
              <a:solidFill>
                <a:srgbClr val="539999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75DBDB"/>
              </a:solidFill>
              <a:ln>
                <a:solidFill>
                  <a:srgbClr val="539999"/>
                </a:solidFill>
              </a:ln>
            </c:spPr>
          </c:marker>
          <c:cat>
            <c:strRef>
              <c:f>'Taux de conversion'!$C$7:$N$7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'Taux de conversion'!$C$10:$N$10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5-EF40-B7B3-FB0F190E8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316399"/>
        <c:axId val="1"/>
      </c:lineChart>
      <c:catAx>
        <c:axId val="2038316399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03831639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fr-FR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600" b="1"/>
            </a:pPr>
            <a:r>
              <a:rPr lang="fr-FR" sz="1600" b="1"/>
              <a:t>Coût total du marketing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EXEMPLE!$D$11:$O$11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EXEMPLE!$D$12:$O$12</c:f>
              <c:numCache>
                <c:formatCode>General</c:formatCode>
                <c:ptCount val="12"/>
                <c:pt idx="0">
                  <c:v>505</c:v>
                </c:pt>
                <c:pt idx="1">
                  <c:v>410</c:v>
                </c:pt>
                <c:pt idx="2">
                  <c:v>1012</c:v>
                </c:pt>
                <c:pt idx="3">
                  <c:v>1110</c:v>
                </c:pt>
                <c:pt idx="4">
                  <c:v>1470</c:v>
                </c:pt>
                <c:pt idx="5">
                  <c:v>1520</c:v>
                </c:pt>
                <c:pt idx="6">
                  <c:v>1880</c:v>
                </c:pt>
                <c:pt idx="7">
                  <c:v>1930</c:v>
                </c:pt>
                <c:pt idx="8">
                  <c:v>2340</c:v>
                </c:pt>
                <c:pt idx="9">
                  <c:v>2440</c:v>
                </c:pt>
                <c:pt idx="10">
                  <c:v>2750</c:v>
                </c:pt>
                <c:pt idx="11">
                  <c:v>3150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84-0A43-884F-FA9415321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91095679"/>
        <c:axId val="1"/>
      </c:barChart>
      <c:catAx>
        <c:axId val="2091095679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09109567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fr-FR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fr-FR" sz="1600" b="1"/>
              <a:t>Portée marketing par canal</a:t>
            </a:r>
          </a:p>
        </c:rich>
      </c:tx>
      <c:layout>
        <c:manualLayout>
          <c:xMode val="edge"/>
          <c:yMode val="edge"/>
          <c:x val="0.23076439673069371"/>
          <c:y val="3.240740740740740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Portée!$B$4</c:f>
              <c:strCache>
                <c:ptCount val="1"/>
                <c:pt idx="0">
                  <c:v>E-mail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Portée!$D$3:$O$3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Portée!$D$4:$O$4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6315-914A-8EEF-7B0C4780EAD0}"/>
            </c:ext>
          </c:extLst>
        </c:ser>
        <c:ser>
          <c:idx val="1"/>
          <c:order val="1"/>
          <c:tx>
            <c:strRef>
              <c:f>Portée!$B$5</c:f>
              <c:strCache>
                <c:ptCount val="1"/>
                <c:pt idx="0">
                  <c:v>Réseau social 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Portée!$D$3:$O$3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Portée!$D$5:$O$5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6315-914A-8EEF-7B0C4780EAD0}"/>
            </c:ext>
          </c:extLst>
        </c:ser>
        <c:ser>
          <c:idx val="2"/>
          <c:order val="2"/>
          <c:tx>
            <c:strRef>
              <c:f>Portée!$B$6</c:f>
              <c:strCache>
                <c:ptCount val="1"/>
                <c:pt idx="0">
                  <c:v>Réseau social 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Portée!$D$3:$O$3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Portée!$D$6:$O$6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6315-914A-8EEF-7B0C4780EAD0}"/>
            </c:ext>
          </c:extLst>
        </c:ser>
        <c:ser>
          <c:idx val="3"/>
          <c:order val="3"/>
          <c:tx>
            <c:strRef>
              <c:f>Portée!$B$7</c:f>
              <c:strCache>
                <c:ptCount val="1"/>
                <c:pt idx="0">
                  <c:v>Réseau social 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Portée!$D$3:$O$3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Portée!$D$7:$O$7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6315-914A-8EEF-7B0C4780EAD0}"/>
            </c:ext>
          </c:extLst>
        </c:ser>
        <c:ser>
          <c:idx val="4"/>
          <c:order val="4"/>
          <c:tx>
            <c:strRef>
              <c:f>Portée!$B$8</c:f>
              <c:strCache>
                <c:ptCount val="1"/>
                <c:pt idx="0">
                  <c:v>Réseau social 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Portée!$D$3:$O$3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Portée!$D$8:$O$8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6315-914A-8EEF-7B0C4780E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983426895"/>
        <c:axId val="1"/>
      </c:barChart>
      <c:catAx>
        <c:axId val="1983426895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fr-FR"/>
          </a:p>
        </c:txPr>
        <c:crossAx val="1983426895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fr-FR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600" b="1"/>
            </a:pPr>
            <a:r>
              <a:rPr lang="fr-FR" sz="1600" b="1"/>
              <a:t>Coût total du marketing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Portée!$D$10:$O$10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Portée!$D$11:$O$11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E-9145-A090-CD10AF04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91095679"/>
        <c:axId val="1"/>
      </c:barChart>
      <c:catAx>
        <c:axId val="2091095679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09109567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fr-FR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600" b="1"/>
            </a:pPr>
            <a:r>
              <a:rPr lang="fr-FR" sz="1600" b="1"/>
              <a:t>Total des visites du site Web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Visites!$B$13</c:f>
              <c:strCache>
                <c:ptCount val="1"/>
                <c:pt idx="0">
                  <c:v>Total de toutes les sources</c:v>
                </c:pt>
              </c:strCache>
            </c:strRef>
          </c:tx>
          <c:spPr>
            <a:ln>
              <a:noFill/>
            </a:ln>
          </c:spPr>
          <c:invertIfNegative val="0"/>
          <c:cat>
            <c:strRef>
              <c:f>Visites!$C$12:$N$12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JUILL.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Visites!$C$13:$N$13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0-F545-86A3-8264C4813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96099999"/>
        <c:axId val="1"/>
      </c:barChart>
      <c:catAx>
        <c:axId val="1996099999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99609999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fr-FR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fr-FR" sz="1600" b="1"/>
              <a:t>Visites du site Web par source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Visites!$B$3</c:f>
              <c:strCache>
                <c:ptCount val="1"/>
                <c:pt idx="0">
                  <c:v>Trafic direct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Visites!$C$2:$N$2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JUILL.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Visites!$C$3:$N$3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10FB-AE43-8483-39D45FDE9CED}"/>
            </c:ext>
          </c:extLst>
        </c:ser>
        <c:ser>
          <c:idx val="1"/>
          <c:order val="1"/>
          <c:tx>
            <c:strRef>
              <c:f>Visites!$B$4</c:f>
              <c:strCache>
                <c:ptCount val="1"/>
                <c:pt idx="0">
                  <c:v>Marketing par e-mail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Visites!$C$2:$N$2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JUILL.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Visites!$C$4:$N$4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10FB-AE43-8483-39D45FDE9CED}"/>
            </c:ext>
          </c:extLst>
        </c:ser>
        <c:ser>
          <c:idx val="2"/>
          <c:order val="2"/>
          <c:tx>
            <c:strRef>
              <c:f>Visites!$B$5</c:f>
              <c:strCache>
                <c:ptCount val="1"/>
                <c:pt idx="0">
                  <c:v>Recherche organique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Visites!$C$2:$N$2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JUILL.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Visites!$C$5:$N$5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10FB-AE43-8483-39D45FDE9CED}"/>
            </c:ext>
          </c:extLst>
        </c:ser>
        <c:ser>
          <c:idx val="3"/>
          <c:order val="3"/>
          <c:tx>
            <c:strRef>
              <c:f>Visites!$B$6</c:f>
              <c:strCache>
                <c:ptCount val="1"/>
                <c:pt idx="0">
                  <c:v>Recherche payée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Visites!$C$2:$N$2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JUILL.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Visites!$C$6:$N$6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10FB-AE43-8483-39D45FDE9CED}"/>
            </c:ext>
          </c:extLst>
        </c:ser>
        <c:ser>
          <c:idx val="4"/>
          <c:order val="4"/>
          <c:tx>
            <c:strRef>
              <c:f>Visites!$B$7</c:f>
              <c:strCache>
                <c:ptCount val="1"/>
                <c:pt idx="0">
                  <c:v>Recommandations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Visites!$C$2:$N$2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JUILL.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Visites!$C$7:$N$7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10FB-AE43-8483-39D45FDE9CED}"/>
            </c:ext>
          </c:extLst>
        </c:ser>
        <c:ser>
          <c:idx val="5"/>
          <c:order val="5"/>
          <c:tx>
            <c:strRef>
              <c:f>Visites!$B$8</c:f>
              <c:strCache>
                <c:ptCount val="1"/>
                <c:pt idx="0">
                  <c:v>Réseaux sociaux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Visites!$C$2:$N$2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JUILL.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Visites!$C$8:$N$8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10FB-AE43-8483-39D45FDE9CED}"/>
            </c:ext>
          </c:extLst>
        </c:ser>
        <c:ser>
          <c:idx val="6"/>
          <c:order val="6"/>
          <c:tx>
            <c:strRef>
              <c:f>Visites!$B$9</c:f>
              <c:strCache>
                <c:ptCount val="1"/>
                <c:pt idx="0">
                  <c:v>Autres campagnes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Visites!$C$2:$N$2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JUILL.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Visites!$C$9:$N$9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6-10FB-AE43-8483-39D45FDE9CED}"/>
            </c:ext>
          </c:extLst>
        </c:ser>
        <c:ser>
          <c:idx val="7"/>
          <c:order val="7"/>
          <c:tx>
            <c:strRef>
              <c:f>Visites!$B$10</c:f>
              <c:strCache>
                <c:ptCount val="1"/>
                <c:pt idx="0">
                  <c:v>Source hors ligne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Visites!$C$2:$N$2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JUILL.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Visites!$C$10:$N$10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7-10FB-AE43-8483-39D45FDE9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46588351"/>
        <c:axId val="1"/>
      </c:barChart>
      <c:catAx>
        <c:axId val="204658835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fr-FR"/>
          </a:p>
        </c:txPr>
        <c:crossAx val="2046588351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fr-FR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600" b="1"/>
            </a:pPr>
            <a:r>
              <a:rPr lang="fr-FR" sz="1600" b="1"/>
              <a:t>Total des clients potentiels générés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'Clients potentiels'!$C$13:$N$13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 potentiels!$C$14:$N$14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Clients potentiels!$B$14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B00-4F43-B7BE-09AEDA0C8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80540687"/>
        <c:axId val="1"/>
      </c:barChart>
      <c:catAx>
        <c:axId val="1980540687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980540687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fr-FR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fr-FR" sz="1600" b="1"/>
              <a:t>Clients potentiels par source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'Clients potentiels'!$B$3</c:f>
              <c:strCache>
                <c:ptCount val="1"/>
                <c:pt idx="0">
                  <c:v>Trafic direct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'Clients potentiels'!$C$2:$N$2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 potentiels!$C$3:$N$3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800-8945-A616-AB1467734AEA}"/>
            </c:ext>
          </c:extLst>
        </c:ser>
        <c:ser>
          <c:idx val="1"/>
          <c:order val="1"/>
          <c:tx>
            <c:strRef>
              <c:f>'Clients potentiels'!$B$4</c:f>
              <c:strCache>
                <c:ptCount val="1"/>
                <c:pt idx="0">
                  <c:v>Marketing par e-mail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'Clients potentiels'!$C$2:$N$2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 potentiels!$C$4:$N$4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0800-8945-A616-AB1467734AEA}"/>
            </c:ext>
          </c:extLst>
        </c:ser>
        <c:ser>
          <c:idx val="2"/>
          <c:order val="2"/>
          <c:tx>
            <c:strRef>
              <c:f>'Clients potentiels'!$B$5</c:f>
              <c:strCache>
                <c:ptCount val="1"/>
                <c:pt idx="0">
                  <c:v>Recherche organique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'Clients potentiels'!$C$2:$N$2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 potentiels!$C$5:$N$5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0800-8945-A616-AB1467734AEA}"/>
            </c:ext>
          </c:extLst>
        </c:ser>
        <c:ser>
          <c:idx val="3"/>
          <c:order val="3"/>
          <c:tx>
            <c:strRef>
              <c:f>'Clients potentiels'!$B$6</c:f>
              <c:strCache>
                <c:ptCount val="1"/>
                <c:pt idx="0">
                  <c:v>Liens sponsorisés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'Clients potentiels'!$C$2:$N$2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 potentiels!$C$6:$N$6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0800-8945-A616-AB1467734AEA}"/>
            </c:ext>
          </c:extLst>
        </c:ser>
        <c:ser>
          <c:idx val="4"/>
          <c:order val="4"/>
          <c:tx>
            <c:strRef>
              <c:f>'Clients potentiels'!$B$7</c:f>
              <c:strCache>
                <c:ptCount val="1"/>
                <c:pt idx="0">
                  <c:v>Autre campagne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'Clients potentiels'!$C$2:$N$2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 potentiels!$C$7:$N$7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0800-8945-A616-AB1467734AEA}"/>
            </c:ext>
          </c:extLst>
        </c:ser>
        <c:ser>
          <c:idx val="5"/>
          <c:order val="5"/>
          <c:tx>
            <c:strRef>
              <c:f>'Clients potentiels'!$B$8</c:f>
              <c:strCache>
                <c:ptCount val="1"/>
                <c:pt idx="0">
                  <c:v>Autre campagne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'Clients potentiels'!$C$2:$N$2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 potentiels!$C$8:$N$8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0800-8945-A616-AB1467734AEA}"/>
            </c:ext>
          </c:extLst>
        </c:ser>
        <c:ser>
          <c:idx val="6"/>
          <c:order val="6"/>
          <c:tx>
            <c:strRef>
              <c:f>'Clients potentiels'!$B$9</c:f>
              <c:strCache>
                <c:ptCount val="1"/>
                <c:pt idx="0">
                  <c:v>Autre campagne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'Clients potentiels'!$C$2:$N$2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 potentiels!$C$9:$N$9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6-0800-8945-A616-AB1467734AEA}"/>
            </c:ext>
          </c:extLst>
        </c:ser>
        <c:ser>
          <c:idx val="7"/>
          <c:order val="7"/>
          <c:tx>
            <c:strRef>
              <c:f>'Clients potentiels'!$B$10</c:f>
              <c:strCache>
                <c:ptCount val="1"/>
                <c:pt idx="0">
                  <c:v>Sources hors ligne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'Clients potentiels'!$C$2:$N$2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 potentiels!$C$10:$N$10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7-0800-8945-A616-AB1467734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46588351"/>
        <c:axId val="1"/>
      </c:barChart>
      <c:catAx>
        <c:axId val="204658835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fr-FR"/>
          </a:p>
        </c:txPr>
        <c:crossAx val="2046588351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fr-FR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fr-FR" sz="1600" b="1"/>
              <a:t>Clients par source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Clients!$B$3</c:f>
              <c:strCache>
                <c:ptCount val="1"/>
                <c:pt idx="0">
                  <c:v>Trafic direct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Clients!$C$2:$N$2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JUILL.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Clients!$C$3:$N$3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3954-F648-9E86-9F4BE5B69355}"/>
            </c:ext>
          </c:extLst>
        </c:ser>
        <c:ser>
          <c:idx val="1"/>
          <c:order val="1"/>
          <c:tx>
            <c:strRef>
              <c:f>Clients!$B$4</c:f>
              <c:strCache>
                <c:ptCount val="1"/>
                <c:pt idx="0">
                  <c:v>Marketing par e-mail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Clients!$C$2:$N$2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JUILL.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Clients!$C$4:$N$4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3954-F648-9E86-9F4BE5B69355}"/>
            </c:ext>
          </c:extLst>
        </c:ser>
        <c:ser>
          <c:idx val="2"/>
          <c:order val="2"/>
          <c:tx>
            <c:strRef>
              <c:f>Clients!$B$5</c:f>
              <c:strCache>
                <c:ptCount val="1"/>
                <c:pt idx="0">
                  <c:v>Recherche organique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Clients!$C$2:$N$2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JUILL.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Clients!$C$5:$N$5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3954-F648-9E86-9F4BE5B69355}"/>
            </c:ext>
          </c:extLst>
        </c:ser>
        <c:ser>
          <c:idx val="3"/>
          <c:order val="3"/>
          <c:tx>
            <c:strRef>
              <c:f>Clients!$B$6</c:f>
              <c:strCache>
                <c:ptCount val="1"/>
                <c:pt idx="0">
                  <c:v>Liens sponsorisés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Clients!$C$2:$N$2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JUILL.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Clients!$C$6:$N$6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3954-F648-9E86-9F4BE5B69355}"/>
            </c:ext>
          </c:extLst>
        </c:ser>
        <c:ser>
          <c:idx val="4"/>
          <c:order val="4"/>
          <c:tx>
            <c:strRef>
              <c:f>Clients!$B$7</c:f>
              <c:strCache>
                <c:ptCount val="1"/>
                <c:pt idx="0">
                  <c:v>Autre campagne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Clients!$C$2:$N$2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JUILL.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Clients!$C$7:$N$7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3954-F648-9E86-9F4BE5B69355}"/>
            </c:ext>
          </c:extLst>
        </c:ser>
        <c:ser>
          <c:idx val="5"/>
          <c:order val="5"/>
          <c:tx>
            <c:strRef>
              <c:f>Clients!$B$8</c:f>
              <c:strCache>
                <c:ptCount val="1"/>
                <c:pt idx="0">
                  <c:v>Autre campagne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Clients!$C$2:$N$2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JUILL.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Clients!$C$8:$N$8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3954-F648-9E86-9F4BE5B69355}"/>
            </c:ext>
          </c:extLst>
        </c:ser>
        <c:ser>
          <c:idx val="6"/>
          <c:order val="6"/>
          <c:tx>
            <c:strRef>
              <c:f>Clients!$B$9</c:f>
              <c:strCache>
                <c:ptCount val="1"/>
                <c:pt idx="0">
                  <c:v>Autre campagne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Clients!$C$2:$N$2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JUILL.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Clients!$C$9:$N$9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6-3954-F648-9E86-9F4BE5B69355}"/>
            </c:ext>
          </c:extLst>
        </c:ser>
        <c:ser>
          <c:idx val="7"/>
          <c:order val="7"/>
          <c:tx>
            <c:strRef>
              <c:f>Clients!$B$10</c:f>
              <c:strCache>
                <c:ptCount val="1"/>
                <c:pt idx="0">
                  <c:v>Sources hors ligne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Clients!$C$2:$N$2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JUILL.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Clients!$C$10:$N$10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7-3954-F648-9E86-9F4BE5B69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46588351"/>
        <c:axId val="1"/>
      </c:barChart>
      <c:catAx>
        <c:axId val="204658835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fr-FR"/>
          </a:p>
        </c:txPr>
        <c:crossAx val="2046588351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fr-FR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fr.smartsheet.com/try-it?trp=18107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13</xdr:row>
      <xdr:rowOff>25400</xdr:rowOff>
    </xdr:from>
    <xdr:to>
      <xdr:col>7</xdr:col>
      <xdr:colOff>436880</xdr:colOff>
      <xdr:row>13</xdr:row>
      <xdr:rowOff>3683000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E1AB1EB-10B2-D44F-8B0B-B2C009166A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254000</xdr:colOff>
      <xdr:row>13</xdr:row>
      <xdr:rowOff>25400</xdr:rowOff>
    </xdr:from>
    <xdr:to>
      <xdr:col>17</xdr:col>
      <xdr:colOff>0</xdr:colOff>
      <xdr:row>13</xdr:row>
      <xdr:rowOff>3683000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860BF3EC-A01C-B146-9C30-84BF513A8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304800</xdr:colOff>
      <xdr:row>0</xdr:row>
      <xdr:rowOff>38100</xdr:rowOff>
    </xdr:from>
    <xdr:to>
      <xdr:col>16</xdr:col>
      <xdr:colOff>1034070</xdr:colOff>
      <xdr:row>0</xdr:row>
      <xdr:rowOff>586672</xdr:rowOff>
    </xdr:to>
    <xdr:pic>
      <xdr:nvPicPr>
        <xdr:cNvPr id="5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17DEADD-92B6-44C7-9922-5B3EE5D9C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5" y="38100"/>
          <a:ext cx="2758095" cy="5485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12</xdr:row>
      <xdr:rowOff>25400</xdr:rowOff>
    </xdr:from>
    <xdr:to>
      <xdr:col>7</xdr:col>
      <xdr:colOff>436880</xdr:colOff>
      <xdr:row>12</xdr:row>
      <xdr:rowOff>3683000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4DC733B-1079-3643-A97A-A2C9AE99B3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254000</xdr:colOff>
      <xdr:row>12</xdr:row>
      <xdr:rowOff>25400</xdr:rowOff>
    </xdr:from>
    <xdr:to>
      <xdr:col>17</xdr:col>
      <xdr:colOff>0</xdr:colOff>
      <xdr:row>12</xdr:row>
      <xdr:rowOff>3683000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3EA181E7-CDB5-9740-9925-C049E0265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469900</xdr:colOff>
      <xdr:row>15</xdr:row>
      <xdr:rowOff>38100</xdr:rowOff>
    </xdr:from>
    <xdr:to>
      <xdr:col>15</xdr:col>
      <xdr:colOff>1092200</xdr:colOff>
      <xdr:row>15</xdr:row>
      <xdr:rowOff>3695700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B103F08C-C36E-A54E-AF42-EF6B4EA768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15</xdr:row>
      <xdr:rowOff>38100</xdr:rowOff>
    </xdr:from>
    <xdr:to>
      <xdr:col>8</xdr:col>
      <xdr:colOff>279400</xdr:colOff>
      <xdr:row>16</xdr:row>
      <xdr:rowOff>50292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A9E1DDA9-3D89-0B49-8032-5DBFE48D1F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16</xdr:row>
      <xdr:rowOff>12700</xdr:rowOff>
    </xdr:from>
    <xdr:to>
      <xdr:col>15</xdr:col>
      <xdr:colOff>1193800</xdr:colOff>
      <xdr:row>16</xdr:row>
      <xdr:rowOff>3670300</xdr:rowOff>
    </xdr:to>
    <xdr:graphicFrame macro="">
      <xdr:nvGraphicFramePr>
        <xdr:cNvPr id="3" name="Chart 8">
          <a:extLst>
            <a:ext uri="{FF2B5EF4-FFF2-40B4-BE49-F238E27FC236}">
              <a16:creationId xmlns:a16="http://schemas.microsoft.com/office/drawing/2014/main" id="{CC62B10C-C912-9242-B8DB-FFED318A5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165100</xdr:colOff>
      <xdr:row>16</xdr:row>
      <xdr:rowOff>12700</xdr:rowOff>
    </xdr:from>
    <xdr:to>
      <xdr:col>8</xdr:col>
      <xdr:colOff>198120</xdr:colOff>
      <xdr:row>17</xdr:row>
      <xdr:rowOff>25400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8842BD8C-B4EB-B647-A9AF-201906387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19</xdr:row>
      <xdr:rowOff>50800</xdr:rowOff>
    </xdr:from>
    <xdr:to>
      <xdr:col>8</xdr:col>
      <xdr:colOff>50800</xdr:colOff>
      <xdr:row>20</xdr:row>
      <xdr:rowOff>62992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1865EF1F-1091-A54A-B30D-77375A5DDF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114300</xdr:colOff>
      <xdr:row>19</xdr:row>
      <xdr:rowOff>50800</xdr:rowOff>
    </xdr:from>
    <xdr:to>
      <xdr:col>15</xdr:col>
      <xdr:colOff>1163320</xdr:colOff>
      <xdr:row>19</xdr:row>
      <xdr:rowOff>3708400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92F40F67-BFA1-314D-9DB8-C2AFA7721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12700</xdr:colOff>
      <xdr:row>21</xdr:row>
      <xdr:rowOff>50800</xdr:rowOff>
    </xdr:from>
    <xdr:to>
      <xdr:col>11</xdr:col>
      <xdr:colOff>388620</xdr:colOff>
      <xdr:row>21</xdr:row>
      <xdr:rowOff>2794000</xdr:rowOff>
    </xdr:to>
    <xdr:graphicFrame macro="">
      <xdr:nvGraphicFramePr>
        <xdr:cNvPr id="4" name="Chart 10">
          <a:extLst>
            <a:ext uri="{FF2B5EF4-FFF2-40B4-BE49-F238E27FC236}">
              <a16:creationId xmlns:a16="http://schemas.microsoft.com/office/drawing/2014/main" id="{8155623B-967D-3E41-894B-197280463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11</xdr:row>
      <xdr:rowOff>12700</xdr:rowOff>
    </xdr:from>
    <xdr:to>
      <xdr:col>7</xdr:col>
      <xdr:colOff>647700</xdr:colOff>
      <xdr:row>11</xdr:row>
      <xdr:rowOff>2755900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A9A2BCA-E9F0-FD49-87DC-87E602F45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304800</xdr:colOff>
      <xdr:row>11</xdr:row>
      <xdr:rowOff>12700</xdr:rowOff>
    </xdr:from>
    <xdr:to>
      <xdr:col>15</xdr:col>
      <xdr:colOff>1079500</xdr:colOff>
      <xdr:row>11</xdr:row>
      <xdr:rowOff>2755900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41A0A6B3-653D-E245-9911-DF2198D15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177800</xdr:colOff>
      <xdr:row>13</xdr:row>
      <xdr:rowOff>25400</xdr:rowOff>
    </xdr:from>
    <xdr:to>
      <xdr:col>12</xdr:col>
      <xdr:colOff>279400</xdr:colOff>
      <xdr:row>13</xdr:row>
      <xdr:rowOff>2768600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14976249-E743-4242-89C5-1F85D99D51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tentie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tentiel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fr.smartsheet.com/try-it?trp=18107" TargetMode="External"/><Relationship Id="rId1" Type="http://schemas.openxmlformats.org/officeDocument/2006/relationships/hyperlink" Target="http://bit.ly/2YPEBMw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C28D9-CD41-7640-9835-C4A06BF459A4}">
  <sheetPr>
    <tabColor theme="4" tint="0.59999389629810485"/>
    <pageSetUpPr fitToPage="1"/>
  </sheetPr>
  <dimension ref="A1:IW16"/>
  <sheetViews>
    <sheetView showGridLines="0" tabSelected="1" workbookViewId="0">
      <pane ySplit="1" topLeftCell="A2" activePane="bottomLeft" state="frozen"/>
      <selection pane="bottomLeft"/>
    </sheetView>
  </sheetViews>
  <sheetFormatPr defaultColWidth="8.875" defaultRowHeight="15"/>
  <cols>
    <col min="1" max="1" width="3.375" style="5" customWidth="1"/>
    <col min="2" max="2" width="12.875" style="6" customWidth="1"/>
    <col min="3" max="3" width="20.875" style="5" customWidth="1"/>
    <col min="4" max="16" width="8.875" style="5"/>
    <col min="17" max="17" width="13.625" style="5" customWidth="1"/>
    <col min="18" max="18" width="3.375" style="5" customWidth="1"/>
    <col min="19" max="16384" width="8.875" style="5"/>
  </cols>
  <sheetData>
    <row r="1" spans="1:257" s="60" customFormat="1" ht="50.1" customHeight="1">
      <c r="A1" s="58"/>
      <c r="B1" s="59" t="s">
        <v>34</v>
      </c>
      <c r="C1"/>
      <c r="D1"/>
      <c r="E1"/>
      <c r="F1"/>
      <c r="G1"/>
      <c r="H1"/>
      <c r="I1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spans="1:257" s="2" customFormat="1" ht="32.1" customHeight="1">
      <c r="B2" s="62" t="s">
        <v>35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257" s="2" customFormat="1" ht="30" customHeight="1">
      <c r="B3" s="19" t="s">
        <v>36</v>
      </c>
      <c r="C3" s="1"/>
      <c r="D3" s="1"/>
      <c r="E3" s="1"/>
      <c r="F3" s="1"/>
      <c r="G3" s="1"/>
      <c r="H3" s="1"/>
      <c r="I3" s="1"/>
    </row>
    <row r="4" spans="1:257" s="6" customFormat="1" ht="35.1" customHeight="1">
      <c r="B4" s="55" t="s">
        <v>37</v>
      </c>
      <c r="C4" s="55" t="s">
        <v>3</v>
      </c>
      <c r="D4" s="43" t="s">
        <v>52</v>
      </c>
      <c r="E4" s="43" t="s">
        <v>53</v>
      </c>
      <c r="F4" s="43" t="s">
        <v>6</v>
      </c>
      <c r="G4" s="43" t="s">
        <v>54</v>
      </c>
      <c r="H4" s="43" t="s">
        <v>7</v>
      </c>
      <c r="I4" s="43" t="s">
        <v>8</v>
      </c>
      <c r="J4" s="43" t="s">
        <v>55</v>
      </c>
      <c r="K4" s="43" t="s">
        <v>10</v>
      </c>
      <c r="L4" s="43" t="s">
        <v>56</v>
      </c>
      <c r="M4" s="43" t="s">
        <v>57</v>
      </c>
      <c r="N4" s="43" t="s">
        <v>58</v>
      </c>
      <c r="O4" s="43" t="s">
        <v>59</v>
      </c>
      <c r="P4" s="44" t="s">
        <v>1</v>
      </c>
      <c r="Q4" s="45" t="s">
        <v>38</v>
      </c>
    </row>
    <row r="5" spans="1:257" ht="35.1" customHeight="1">
      <c r="B5" s="42" t="s">
        <v>39</v>
      </c>
      <c r="C5" s="41"/>
      <c r="D5" s="46">
        <v>200</v>
      </c>
      <c r="E5" s="46">
        <v>100</v>
      </c>
      <c r="F5" s="46">
        <v>400</v>
      </c>
      <c r="G5" s="46">
        <v>500</v>
      </c>
      <c r="H5" s="46">
        <v>550</v>
      </c>
      <c r="I5" s="46">
        <v>600</v>
      </c>
      <c r="J5" s="46">
        <v>650</v>
      </c>
      <c r="K5" s="46">
        <v>700</v>
      </c>
      <c r="L5" s="46">
        <v>800</v>
      </c>
      <c r="M5" s="46">
        <v>900</v>
      </c>
      <c r="N5" s="46">
        <v>900</v>
      </c>
      <c r="O5" s="46">
        <v>1000</v>
      </c>
      <c r="P5" s="47">
        <f>SUM(D5:O5)</f>
        <v>7300</v>
      </c>
      <c r="Q5" s="48">
        <f>(O5-D5)/D5</f>
        <v>4</v>
      </c>
    </row>
    <row r="6" spans="1:257" ht="35.1" customHeight="1">
      <c r="B6" s="42" t="s">
        <v>40</v>
      </c>
      <c r="C6" s="41"/>
      <c r="D6" s="46">
        <v>100</v>
      </c>
      <c r="E6" s="46">
        <v>100</v>
      </c>
      <c r="F6" s="46">
        <v>200</v>
      </c>
      <c r="G6" s="46">
        <v>200</v>
      </c>
      <c r="H6" s="46">
        <v>300</v>
      </c>
      <c r="I6" s="46">
        <v>300</v>
      </c>
      <c r="J6" s="46">
        <v>400</v>
      </c>
      <c r="K6" s="46">
        <v>400</v>
      </c>
      <c r="L6" s="46">
        <v>500</v>
      </c>
      <c r="M6" s="46">
        <v>500</v>
      </c>
      <c r="N6" s="46">
        <v>600</v>
      </c>
      <c r="O6" s="46">
        <v>700</v>
      </c>
      <c r="P6" s="47">
        <f>SUM(D6:O6)</f>
        <v>4300</v>
      </c>
      <c r="Q6" s="48">
        <f>(O6-D6)/D6</f>
        <v>6</v>
      </c>
    </row>
    <row r="7" spans="1:257" ht="35.1" customHeight="1">
      <c r="B7" s="42" t="s">
        <v>41</v>
      </c>
      <c r="C7" s="41"/>
      <c r="D7" s="46">
        <v>100</v>
      </c>
      <c r="E7" s="46">
        <v>100</v>
      </c>
      <c r="F7" s="46">
        <v>200</v>
      </c>
      <c r="G7" s="46">
        <v>200</v>
      </c>
      <c r="H7" s="46">
        <v>300</v>
      </c>
      <c r="I7" s="46">
        <v>300</v>
      </c>
      <c r="J7" s="46">
        <v>400</v>
      </c>
      <c r="K7" s="46">
        <v>400</v>
      </c>
      <c r="L7" s="46">
        <v>500</v>
      </c>
      <c r="M7" s="46">
        <v>500</v>
      </c>
      <c r="N7" s="46">
        <v>600</v>
      </c>
      <c r="O7" s="46">
        <v>700</v>
      </c>
      <c r="P7" s="47">
        <f>SUM(D7:O7)</f>
        <v>4300</v>
      </c>
      <c r="Q7" s="48">
        <f>(O7-D7)/D7</f>
        <v>6</v>
      </c>
    </row>
    <row r="8" spans="1:257" ht="35.1" customHeight="1">
      <c r="B8" s="42" t="s">
        <v>42</v>
      </c>
      <c r="C8" s="41"/>
      <c r="D8" s="46">
        <v>100</v>
      </c>
      <c r="E8" s="46">
        <v>100</v>
      </c>
      <c r="F8" s="46">
        <v>200</v>
      </c>
      <c r="G8" s="46">
        <v>200</v>
      </c>
      <c r="H8" s="46">
        <v>300</v>
      </c>
      <c r="I8" s="46">
        <v>300</v>
      </c>
      <c r="J8" s="46">
        <v>400</v>
      </c>
      <c r="K8" s="46">
        <v>400</v>
      </c>
      <c r="L8" s="46">
        <v>500</v>
      </c>
      <c r="M8" s="46">
        <v>500</v>
      </c>
      <c r="N8" s="46">
        <v>600</v>
      </c>
      <c r="O8" s="46">
        <v>700</v>
      </c>
      <c r="P8" s="47">
        <f>SUM(D8:O8)</f>
        <v>4300</v>
      </c>
      <c r="Q8" s="48">
        <f>(O8-D8)/D8</f>
        <v>6</v>
      </c>
    </row>
    <row r="9" spans="1:257" ht="35.1" customHeight="1">
      <c r="B9" s="42" t="s">
        <v>43</v>
      </c>
      <c r="C9" s="41"/>
      <c r="D9" s="46">
        <v>5</v>
      </c>
      <c r="E9" s="46">
        <v>10</v>
      </c>
      <c r="F9" s="46">
        <v>12</v>
      </c>
      <c r="G9" s="46">
        <v>10</v>
      </c>
      <c r="H9" s="46">
        <v>20</v>
      </c>
      <c r="I9" s="46">
        <v>20</v>
      </c>
      <c r="J9" s="46">
        <v>30</v>
      </c>
      <c r="K9" s="46">
        <v>30</v>
      </c>
      <c r="L9" s="46">
        <v>40</v>
      </c>
      <c r="M9" s="46">
        <v>40</v>
      </c>
      <c r="N9" s="46">
        <v>50</v>
      </c>
      <c r="O9" s="46">
        <v>50</v>
      </c>
      <c r="P9" s="47">
        <f>SUM(D9:O9)</f>
        <v>317</v>
      </c>
      <c r="Q9" s="48">
        <f>(O9-D9)/D9</f>
        <v>9</v>
      </c>
    </row>
    <row r="10" spans="1:257">
      <c r="B10" s="49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1:257" s="6" customFormat="1" ht="35.1" customHeight="1">
      <c r="B11" s="52"/>
      <c r="C11" s="52"/>
      <c r="D11" s="43" t="str">
        <f t="shared" ref="D11:O11" si="0">D4</f>
        <v>JANV</v>
      </c>
      <c r="E11" s="43" t="str">
        <f t="shared" si="0"/>
        <v>FÉVR</v>
      </c>
      <c r="F11" s="43" t="str">
        <f t="shared" si="0"/>
        <v>MARS</v>
      </c>
      <c r="G11" s="43" t="str">
        <f t="shared" si="0"/>
        <v>AVR</v>
      </c>
      <c r="H11" s="43" t="str">
        <f t="shared" si="0"/>
        <v>MAI</v>
      </c>
      <c r="I11" s="43" t="str">
        <f t="shared" si="0"/>
        <v>JUIN</v>
      </c>
      <c r="J11" s="43" t="str">
        <f t="shared" si="0"/>
        <v>JUILL</v>
      </c>
      <c r="K11" s="43" t="str">
        <f t="shared" si="0"/>
        <v>AOÛT</v>
      </c>
      <c r="L11" s="43" t="str">
        <f t="shared" si="0"/>
        <v>SEPT</v>
      </c>
      <c r="M11" s="43" t="str">
        <f t="shared" si="0"/>
        <v>OCT</v>
      </c>
      <c r="N11" s="43" t="str">
        <f t="shared" si="0"/>
        <v>NOV</v>
      </c>
      <c r="O11" s="43" t="str">
        <f t="shared" si="0"/>
        <v>DÉC</v>
      </c>
      <c r="P11" s="44" t="s">
        <v>1</v>
      </c>
      <c r="Q11" s="53" t="s">
        <v>38</v>
      </c>
    </row>
    <row r="12" spans="1:257" ht="35.1" customHeight="1">
      <c r="B12" s="52" t="s">
        <v>0</v>
      </c>
      <c r="C12" s="56" t="s">
        <v>1</v>
      </c>
      <c r="D12" s="47">
        <f t="shared" ref="D12:O12" si="1">SUM(D5:D9)</f>
        <v>505</v>
      </c>
      <c r="E12" s="47">
        <f t="shared" si="1"/>
        <v>410</v>
      </c>
      <c r="F12" s="47">
        <f t="shared" si="1"/>
        <v>1012</v>
      </c>
      <c r="G12" s="47">
        <f t="shared" si="1"/>
        <v>1110</v>
      </c>
      <c r="H12" s="47">
        <f t="shared" si="1"/>
        <v>1470</v>
      </c>
      <c r="I12" s="47">
        <f t="shared" si="1"/>
        <v>1520</v>
      </c>
      <c r="J12" s="47">
        <f t="shared" si="1"/>
        <v>1880</v>
      </c>
      <c r="K12" s="47">
        <f t="shared" si="1"/>
        <v>1930</v>
      </c>
      <c r="L12" s="47">
        <f t="shared" si="1"/>
        <v>2340</v>
      </c>
      <c r="M12" s="47">
        <f t="shared" si="1"/>
        <v>2440</v>
      </c>
      <c r="N12" s="47">
        <f t="shared" si="1"/>
        <v>2750</v>
      </c>
      <c r="O12" s="47">
        <f t="shared" si="1"/>
        <v>3150</v>
      </c>
      <c r="P12" s="54">
        <f>SUM(D12:O12)</f>
        <v>20517</v>
      </c>
      <c r="Q12" s="48">
        <f>(O12-D12)/D12</f>
        <v>5.2376237623762378</v>
      </c>
    </row>
    <row r="14" spans="1:257" ht="300" customHeight="1"/>
    <row r="16" spans="1:257" customFormat="1" ht="50.1" customHeight="1">
      <c r="B16" s="61" t="s">
        <v>44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</row>
  </sheetData>
  <mergeCells count="2">
    <mergeCell ref="B16:Q16"/>
    <mergeCell ref="B2:N2"/>
  </mergeCells>
  <phoneticPr fontId="21"/>
  <hyperlinks>
    <hyperlink ref="B16:C16" r:id="rId1" display="CLICK HERE TO CREATE IN SMARTSHEET" xr:uid="{E2D17995-26B7-7949-8177-3DDF8868CB13}"/>
    <hyperlink ref="B16:Q16" r:id="rId2" display="CLIQUER ICI POUR CRÉER DANS SMARTSHEET" xr:uid="{59BB8726-8F14-B641-B699-D9897AB086EC}"/>
  </hyperlinks>
  <pageMargins left="0.3" right="0.3" top="0.3" bottom="0.3" header="0" footer="0"/>
  <pageSetup scale="76" orientation="landscape" horizontalDpi="4294967292" verticalDpi="429496729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8475B-C921-C048-BF6B-49748087192F}">
  <sheetPr>
    <tabColor theme="3" tint="0.89999084444715716"/>
    <pageSetUpPr fitToPage="1"/>
  </sheetPr>
  <dimension ref="B1:Q13"/>
  <sheetViews>
    <sheetView showGridLines="0" workbookViewId="0"/>
  </sheetViews>
  <sheetFormatPr defaultColWidth="8.875" defaultRowHeight="15"/>
  <cols>
    <col min="1" max="1" width="3.375" style="5" customWidth="1"/>
    <col min="2" max="2" width="12.875" style="6" customWidth="1"/>
    <col min="3" max="3" width="20.875" style="5" customWidth="1"/>
    <col min="4" max="16" width="8.875" style="5"/>
    <col min="17" max="17" width="13.625" style="5" customWidth="1"/>
    <col min="18" max="18" width="3.375" style="5" customWidth="1"/>
    <col min="19" max="16384" width="8.875" style="5"/>
  </cols>
  <sheetData>
    <row r="1" spans="2:17" s="2" customFormat="1" ht="42" customHeight="1">
      <c r="B1" s="4" t="s">
        <v>34</v>
      </c>
      <c r="C1" s="1"/>
      <c r="D1" s="1"/>
      <c r="E1" s="1"/>
      <c r="F1" s="1"/>
      <c r="G1" s="1"/>
      <c r="H1" s="1"/>
      <c r="I1" s="1"/>
    </row>
    <row r="2" spans="2:17" s="2" customFormat="1" ht="30" customHeight="1">
      <c r="B2" s="19" t="s">
        <v>36</v>
      </c>
      <c r="C2" s="1"/>
      <c r="D2" s="1"/>
      <c r="E2" s="1"/>
      <c r="F2" s="1"/>
      <c r="G2" s="1"/>
      <c r="H2" s="1"/>
      <c r="I2" s="1"/>
    </row>
    <row r="3" spans="2:17" s="6" customFormat="1" ht="35.1" customHeight="1">
      <c r="B3" s="55" t="s">
        <v>37</v>
      </c>
      <c r="C3" s="55" t="s">
        <v>3</v>
      </c>
      <c r="D3" s="43" t="s">
        <v>52</v>
      </c>
      <c r="E3" s="43" t="s">
        <v>53</v>
      </c>
      <c r="F3" s="43" t="s">
        <v>6</v>
      </c>
      <c r="G3" s="43" t="s">
        <v>54</v>
      </c>
      <c r="H3" s="43" t="s">
        <v>7</v>
      </c>
      <c r="I3" s="43" t="s">
        <v>8</v>
      </c>
      <c r="J3" s="43" t="s">
        <v>55</v>
      </c>
      <c r="K3" s="43" t="s">
        <v>10</v>
      </c>
      <c r="L3" s="43" t="s">
        <v>56</v>
      </c>
      <c r="M3" s="43" t="s">
        <v>57</v>
      </c>
      <c r="N3" s="43" t="s">
        <v>58</v>
      </c>
      <c r="O3" s="43" t="s">
        <v>59</v>
      </c>
      <c r="P3" s="44" t="s">
        <v>1</v>
      </c>
      <c r="Q3" s="45" t="s">
        <v>38</v>
      </c>
    </row>
    <row r="4" spans="2:17" ht="35.1" customHeight="1">
      <c r="B4" s="42" t="s">
        <v>39</v>
      </c>
      <c r="C4" s="41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7">
        <f>SUM(D4:O4)</f>
        <v>0</v>
      </c>
      <c r="Q4" s="48" t="str">
        <f>IFERROR((O4-D4)/D4,"–")</f>
        <v>–</v>
      </c>
    </row>
    <row r="5" spans="2:17" ht="35.1" customHeight="1">
      <c r="B5" s="42" t="s">
        <v>40</v>
      </c>
      <c r="C5" s="41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7">
        <f>SUM(D5:O5)</f>
        <v>0</v>
      </c>
      <c r="Q5" s="48" t="str">
        <f t="shared" ref="Q5:Q8" si="0">IFERROR((O5-D5)/D5,"–")</f>
        <v>–</v>
      </c>
    </row>
    <row r="6" spans="2:17" ht="35.1" customHeight="1">
      <c r="B6" s="42" t="s">
        <v>41</v>
      </c>
      <c r="C6" s="41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>
        <f>SUM(D6:O6)</f>
        <v>0</v>
      </c>
      <c r="Q6" s="48" t="str">
        <f t="shared" si="0"/>
        <v>–</v>
      </c>
    </row>
    <row r="7" spans="2:17" ht="35.1" customHeight="1">
      <c r="B7" s="42" t="s">
        <v>42</v>
      </c>
      <c r="C7" s="41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7">
        <f>SUM(D7:O7)</f>
        <v>0</v>
      </c>
      <c r="Q7" s="48" t="str">
        <f t="shared" si="0"/>
        <v>–</v>
      </c>
    </row>
    <row r="8" spans="2:17" ht="35.1" customHeight="1">
      <c r="B8" s="42" t="s">
        <v>43</v>
      </c>
      <c r="C8" s="41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7">
        <f>SUM(D8:O8)</f>
        <v>0</v>
      </c>
      <c r="Q8" s="48" t="str">
        <f t="shared" si="0"/>
        <v>–</v>
      </c>
    </row>
    <row r="9" spans="2:17">
      <c r="B9" s="49"/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</row>
    <row r="10" spans="2:17" s="6" customFormat="1" ht="35.1" customHeight="1">
      <c r="B10" s="52"/>
      <c r="C10" s="52"/>
      <c r="D10" s="43" t="str">
        <f t="shared" ref="D10:O10" si="1">D3</f>
        <v>JANV</v>
      </c>
      <c r="E10" s="43" t="str">
        <f t="shared" si="1"/>
        <v>FÉVR</v>
      </c>
      <c r="F10" s="43" t="str">
        <f t="shared" si="1"/>
        <v>MARS</v>
      </c>
      <c r="G10" s="43" t="str">
        <f t="shared" si="1"/>
        <v>AVR</v>
      </c>
      <c r="H10" s="43" t="str">
        <f t="shared" si="1"/>
        <v>MAI</v>
      </c>
      <c r="I10" s="43" t="str">
        <f t="shared" si="1"/>
        <v>JUIN</v>
      </c>
      <c r="J10" s="43" t="str">
        <f t="shared" si="1"/>
        <v>JUILL</v>
      </c>
      <c r="K10" s="43" t="str">
        <f t="shared" si="1"/>
        <v>AOÛT</v>
      </c>
      <c r="L10" s="43" t="str">
        <f t="shared" si="1"/>
        <v>SEPT</v>
      </c>
      <c r="M10" s="43" t="str">
        <f t="shared" si="1"/>
        <v>OCT</v>
      </c>
      <c r="N10" s="43" t="str">
        <f t="shared" si="1"/>
        <v>NOV</v>
      </c>
      <c r="O10" s="43" t="str">
        <f t="shared" si="1"/>
        <v>DÉC</v>
      </c>
      <c r="P10" s="44" t="s">
        <v>1</v>
      </c>
      <c r="Q10" s="53" t="s">
        <v>38</v>
      </c>
    </row>
    <row r="11" spans="2:17" ht="35.1" customHeight="1">
      <c r="B11" s="52" t="s">
        <v>0</v>
      </c>
      <c r="C11" s="56" t="s">
        <v>1</v>
      </c>
      <c r="D11" s="47">
        <f t="shared" ref="D11:O11" si="2">SUM(D4:D8)</f>
        <v>0</v>
      </c>
      <c r="E11" s="47">
        <f t="shared" si="2"/>
        <v>0</v>
      </c>
      <c r="F11" s="47">
        <f t="shared" si="2"/>
        <v>0</v>
      </c>
      <c r="G11" s="47">
        <f t="shared" si="2"/>
        <v>0</v>
      </c>
      <c r="H11" s="47">
        <f t="shared" si="2"/>
        <v>0</v>
      </c>
      <c r="I11" s="47">
        <f t="shared" si="2"/>
        <v>0</v>
      </c>
      <c r="J11" s="47">
        <f t="shared" si="2"/>
        <v>0</v>
      </c>
      <c r="K11" s="47">
        <f t="shared" si="2"/>
        <v>0</v>
      </c>
      <c r="L11" s="47">
        <f t="shared" si="2"/>
        <v>0</v>
      </c>
      <c r="M11" s="47">
        <f t="shared" si="2"/>
        <v>0</v>
      </c>
      <c r="N11" s="47">
        <f t="shared" si="2"/>
        <v>0</v>
      </c>
      <c r="O11" s="47">
        <f t="shared" si="2"/>
        <v>0</v>
      </c>
      <c r="P11" s="54">
        <f>SUM(D11:O11)</f>
        <v>0</v>
      </c>
      <c r="Q11" s="48" t="str">
        <f>IFERROR((O11-D11)/D11,"–")</f>
        <v>–</v>
      </c>
    </row>
    <row r="13" spans="2:17" ht="300" customHeight="1"/>
  </sheetData>
  <phoneticPr fontId="21"/>
  <pageMargins left="0.3" right="0.3" top="0.3" bottom="0.3" header="0" footer="0"/>
  <pageSetup scale="78" orientation="landscape" horizontalDpi="4294967292" verticalDpi="4294967292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7D4E8-2B22-5940-924C-71056DF1416A}">
  <sheetPr>
    <tabColor theme="3" tint="0.89999084444715716"/>
    <pageSetUpPr fitToPage="1"/>
  </sheetPr>
  <dimension ref="A1:Q16"/>
  <sheetViews>
    <sheetView showGridLines="0" workbookViewId="0"/>
  </sheetViews>
  <sheetFormatPr defaultColWidth="8.875" defaultRowHeight="15"/>
  <cols>
    <col min="1" max="1" width="3.375" style="5" customWidth="1"/>
    <col min="2" max="2" width="28.625" style="6" customWidth="1"/>
    <col min="3" max="15" width="8.875" style="5"/>
    <col min="16" max="16" width="25.625" style="5" customWidth="1"/>
    <col min="17" max="17" width="3.375" style="5" customWidth="1"/>
    <col min="18" max="16384" width="8.875" style="5"/>
  </cols>
  <sheetData>
    <row r="1" spans="1:17" s="2" customFormat="1" ht="30" customHeight="1">
      <c r="B1" s="19" t="s">
        <v>45</v>
      </c>
      <c r="C1" s="1"/>
      <c r="D1" s="1"/>
      <c r="E1" s="1"/>
      <c r="F1" s="1"/>
      <c r="G1" s="1"/>
      <c r="H1" s="1"/>
      <c r="I1" s="1"/>
    </row>
    <row r="2" spans="1:17" s="7" customFormat="1" ht="20.100000000000001" customHeight="1">
      <c r="B2" s="24" t="s">
        <v>5</v>
      </c>
      <c r="C2" s="25" t="s">
        <v>52</v>
      </c>
      <c r="D2" s="25" t="s">
        <v>53</v>
      </c>
      <c r="E2" s="25" t="s">
        <v>6</v>
      </c>
      <c r="F2" s="25" t="s">
        <v>54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56</v>
      </c>
      <c r="L2" s="25" t="s">
        <v>57</v>
      </c>
      <c r="M2" s="25" t="s">
        <v>58</v>
      </c>
      <c r="N2" s="25" t="s">
        <v>59</v>
      </c>
      <c r="O2" s="30" t="s">
        <v>1</v>
      </c>
      <c r="P2" s="26" t="s">
        <v>21</v>
      </c>
    </row>
    <row r="3" spans="1:17" s="8" customFormat="1" ht="20.100000000000001" customHeight="1">
      <c r="B3" s="35" t="s">
        <v>12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21">
        <f t="shared" ref="O3:O10" si="0">SUM(C3:N3)</f>
        <v>0</v>
      </c>
      <c r="P3" s="23" t="str">
        <f>IFERROR((N3-M3)/M3,"–")</f>
        <v>–</v>
      </c>
    </row>
    <row r="4" spans="1:17" s="8" customFormat="1" ht="20.100000000000001" customHeight="1">
      <c r="B4" s="35" t="s">
        <v>13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21">
        <f t="shared" si="0"/>
        <v>0</v>
      </c>
      <c r="P4" s="23" t="str">
        <f t="shared" ref="P4:P10" si="1">IFERROR((N4-M4)/M4,"–")</f>
        <v>–</v>
      </c>
    </row>
    <row r="5" spans="1:17" s="8" customFormat="1" ht="20.100000000000001" customHeight="1">
      <c r="B5" s="35" t="s">
        <v>14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21">
        <f t="shared" si="0"/>
        <v>0</v>
      </c>
      <c r="P5" s="23" t="str">
        <f t="shared" si="1"/>
        <v>–</v>
      </c>
    </row>
    <row r="6" spans="1:17" s="8" customFormat="1" ht="20.100000000000001" customHeight="1">
      <c r="B6" s="35" t="s">
        <v>46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21">
        <f t="shared" si="0"/>
        <v>0</v>
      </c>
      <c r="P6" s="23" t="str">
        <f t="shared" si="1"/>
        <v>–</v>
      </c>
    </row>
    <row r="7" spans="1:17" s="8" customFormat="1" ht="20.100000000000001" customHeight="1">
      <c r="B7" s="35" t="s">
        <v>47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21">
        <f t="shared" si="0"/>
        <v>0</v>
      </c>
      <c r="P7" s="23" t="str">
        <f t="shared" si="1"/>
        <v>–</v>
      </c>
    </row>
    <row r="8" spans="1:17" s="8" customFormat="1" ht="20.100000000000001" customHeight="1">
      <c r="B8" s="35" t="s">
        <v>48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21">
        <f t="shared" si="0"/>
        <v>0</v>
      </c>
      <c r="P8" s="23" t="str">
        <f t="shared" si="1"/>
        <v>–</v>
      </c>
    </row>
    <row r="9" spans="1:17" s="8" customFormat="1" ht="20.100000000000001" customHeight="1">
      <c r="A9" s="7"/>
      <c r="B9" s="35" t="s">
        <v>49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21">
        <f t="shared" si="0"/>
        <v>0</v>
      </c>
      <c r="P9" s="23" t="str">
        <f>IFERROR((N9-M9)/M9,"–")</f>
        <v>–</v>
      </c>
      <c r="Q9" s="7"/>
    </row>
    <row r="10" spans="1:17" s="8" customFormat="1" ht="20.100000000000001" customHeight="1">
      <c r="B10" s="40" t="s">
        <v>50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21">
        <f t="shared" si="0"/>
        <v>0</v>
      </c>
      <c r="P10" s="23" t="str">
        <f t="shared" si="1"/>
        <v>–</v>
      </c>
    </row>
    <row r="11" spans="1:17" ht="16.5">
      <c r="B11" s="38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1:17" s="7" customFormat="1" ht="20.100000000000001" customHeight="1">
      <c r="A12" s="8"/>
      <c r="B12" s="31"/>
      <c r="C12" s="25" t="str">
        <f t="shared" ref="C12:N12" si="2">C2</f>
        <v>JANV</v>
      </c>
      <c r="D12" s="25" t="str">
        <f t="shared" si="2"/>
        <v>FÉVR</v>
      </c>
      <c r="E12" s="25" t="str">
        <f t="shared" si="2"/>
        <v>MARS</v>
      </c>
      <c r="F12" s="25" t="str">
        <f t="shared" si="2"/>
        <v>AVR</v>
      </c>
      <c r="G12" s="25" t="str">
        <f t="shared" si="2"/>
        <v>MAI</v>
      </c>
      <c r="H12" s="25" t="str">
        <f t="shared" si="2"/>
        <v>JUIN</v>
      </c>
      <c r="I12" s="25" t="str">
        <f t="shared" si="2"/>
        <v>JUILL.</v>
      </c>
      <c r="J12" s="25" t="str">
        <f t="shared" si="2"/>
        <v>AOÛT</v>
      </c>
      <c r="K12" s="25" t="str">
        <f t="shared" si="2"/>
        <v>SEPT</v>
      </c>
      <c r="L12" s="25" t="str">
        <f t="shared" si="2"/>
        <v>OCT</v>
      </c>
      <c r="M12" s="25" t="str">
        <f t="shared" si="2"/>
        <v>NOV</v>
      </c>
      <c r="N12" s="25" t="str">
        <f t="shared" si="2"/>
        <v>DÉC</v>
      </c>
      <c r="O12" s="30" t="s">
        <v>1</v>
      </c>
      <c r="P12" s="27" t="str">
        <f>P2</f>
        <v>Variation mensuelle en %</v>
      </c>
      <c r="Q12" s="39"/>
    </row>
    <row r="13" spans="1:17" s="8" customFormat="1" ht="20.100000000000001" customHeight="1">
      <c r="B13" s="17" t="s">
        <v>51</v>
      </c>
      <c r="C13" s="14">
        <f t="shared" ref="C13:N13" si="3">SUM(C3:C10)</f>
        <v>0</v>
      </c>
      <c r="D13" s="14">
        <f t="shared" si="3"/>
        <v>0</v>
      </c>
      <c r="E13" s="14">
        <f t="shared" si="3"/>
        <v>0</v>
      </c>
      <c r="F13" s="14">
        <f t="shared" si="3"/>
        <v>0</v>
      </c>
      <c r="G13" s="14">
        <f t="shared" si="3"/>
        <v>0</v>
      </c>
      <c r="H13" s="14">
        <f t="shared" si="3"/>
        <v>0</v>
      </c>
      <c r="I13" s="14">
        <f t="shared" si="3"/>
        <v>0</v>
      </c>
      <c r="J13" s="14">
        <f t="shared" si="3"/>
        <v>0</v>
      </c>
      <c r="K13" s="14">
        <f t="shared" si="3"/>
        <v>0</v>
      </c>
      <c r="L13" s="14">
        <f t="shared" si="3"/>
        <v>0</v>
      </c>
      <c r="M13" s="14">
        <f t="shared" si="3"/>
        <v>0</v>
      </c>
      <c r="N13" s="14">
        <f t="shared" si="3"/>
        <v>0</v>
      </c>
      <c r="O13" s="21">
        <f>SUM(C13:N13)</f>
        <v>0</v>
      </c>
      <c r="P13" s="23" t="str">
        <f t="shared" ref="P13:P14" si="4">IFERROR((N13-M13)/M13,"–")</f>
        <v>–</v>
      </c>
    </row>
    <row r="14" spans="1:17" s="8" customFormat="1" ht="20.100000000000001" customHeight="1">
      <c r="B14" s="17" t="s">
        <v>19</v>
      </c>
      <c r="C14" s="14">
        <f t="shared" ref="C14:N14" si="5">SUM(C3:C9)</f>
        <v>0</v>
      </c>
      <c r="D14" s="14">
        <f t="shared" si="5"/>
        <v>0</v>
      </c>
      <c r="E14" s="14">
        <f t="shared" si="5"/>
        <v>0</v>
      </c>
      <c r="F14" s="14">
        <f t="shared" si="5"/>
        <v>0</v>
      </c>
      <c r="G14" s="14">
        <f t="shared" si="5"/>
        <v>0</v>
      </c>
      <c r="H14" s="14">
        <f t="shared" si="5"/>
        <v>0</v>
      </c>
      <c r="I14" s="14">
        <f t="shared" si="5"/>
        <v>0</v>
      </c>
      <c r="J14" s="14">
        <f t="shared" si="5"/>
        <v>0</v>
      </c>
      <c r="K14" s="14">
        <f t="shared" si="5"/>
        <v>0</v>
      </c>
      <c r="L14" s="14">
        <f t="shared" si="5"/>
        <v>0</v>
      </c>
      <c r="M14" s="14">
        <f t="shared" si="5"/>
        <v>0</v>
      </c>
      <c r="N14" s="14">
        <f t="shared" si="5"/>
        <v>0</v>
      </c>
      <c r="O14" s="21">
        <f>SUM(C14:N14)</f>
        <v>0</v>
      </c>
      <c r="P14" s="23" t="str">
        <f t="shared" si="4"/>
        <v>–</v>
      </c>
    </row>
    <row r="16" spans="1:17" ht="300" customHeight="1"/>
  </sheetData>
  <phoneticPr fontId="21"/>
  <pageMargins left="0.3" right="0.3" top="0.3" bottom="0.3" header="0" footer="0"/>
  <pageSetup scale="83" orientation="landscape" horizontalDpi="0" verticalDpi="0"/>
  <headerFooter alignWithMargins="0"/>
  <ignoredErrors>
    <ignoredError sqref="C14:N14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089C6-3BC5-1A4A-A03E-65129C01682B}">
  <sheetPr>
    <tabColor theme="3" tint="0.89999084444715716"/>
    <pageSetUpPr fitToPage="1"/>
  </sheetPr>
  <dimension ref="A1:Q17"/>
  <sheetViews>
    <sheetView showGridLines="0" workbookViewId="0"/>
  </sheetViews>
  <sheetFormatPr defaultColWidth="8.875" defaultRowHeight="15"/>
  <cols>
    <col min="1" max="1" width="3.375" style="5" customWidth="1"/>
    <col min="2" max="2" width="28.625" style="6" customWidth="1"/>
    <col min="3" max="15" width="8.875" style="5"/>
    <col min="16" max="16" width="25.625" style="5" customWidth="1"/>
    <col min="17" max="17" width="3.375" style="5" customWidth="1"/>
    <col min="18" max="16384" width="8.875" style="5"/>
  </cols>
  <sheetData>
    <row r="1" spans="1:17" s="2" customFormat="1" ht="30" customHeight="1">
      <c r="B1" s="63" t="s">
        <v>4</v>
      </c>
      <c r="C1" s="63"/>
      <c r="D1" s="63"/>
      <c r="E1" s="1"/>
      <c r="F1" s="1"/>
      <c r="G1" s="1"/>
      <c r="H1" s="1"/>
      <c r="I1" s="1"/>
    </row>
    <row r="2" spans="1:17" s="31" customFormat="1" ht="20.100000000000001" customHeight="1">
      <c r="B2" s="24" t="s">
        <v>5</v>
      </c>
      <c r="C2" s="25" t="s">
        <v>52</v>
      </c>
      <c r="D2" s="25" t="s">
        <v>53</v>
      </c>
      <c r="E2" s="25" t="s">
        <v>6</v>
      </c>
      <c r="F2" s="25" t="s">
        <v>54</v>
      </c>
      <c r="G2" s="25" t="s">
        <v>7</v>
      </c>
      <c r="H2" s="25" t="s">
        <v>8</v>
      </c>
      <c r="I2" s="25" t="s">
        <v>55</v>
      </c>
      <c r="J2" s="25" t="s">
        <v>10</v>
      </c>
      <c r="K2" s="25" t="s">
        <v>56</v>
      </c>
      <c r="L2" s="25" t="s">
        <v>57</v>
      </c>
      <c r="M2" s="25" t="s">
        <v>58</v>
      </c>
      <c r="N2" s="25" t="s">
        <v>59</v>
      </c>
      <c r="O2" s="30" t="s">
        <v>1</v>
      </c>
      <c r="P2" s="26" t="s">
        <v>11</v>
      </c>
    </row>
    <row r="3" spans="1:17" s="32" customFormat="1" ht="20.100000000000001" customHeight="1">
      <c r="B3" s="35" t="s">
        <v>12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21">
        <f t="shared" ref="O3:O10" si="0">SUM(C3:N3)</f>
        <v>0</v>
      </c>
      <c r="P3" s="23" t="str">
        <f>IFERROR((N3-M3)/M3,"–")</f>
        <v>–</v>
      </c>
    </row>
    <row r="4" spans="1:17" s="32" customFormat="1" ht="20.100000000000001" customHeight="1">
      <c r="B4" s="35" t="s">
        <v>13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21">
        <f t="shared" si="0"/>
        <v>0</v>
      </c>
      <c r="P4" s="23" t="str">
        <f t="shared" ref="P4:P10" si="1">IFERROR((N4-M4)/M4,"–")</f>
        <v>–</v>
      </c>
    </row>
    <row r="5" spans="1:17" s="32" customFormat="1" ht="20.100000000000001" customHeight="1">
      <c r="B5" s="35" t="s">
        <v>14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21">
        <f t="shared" si="0"/>
        <v>0</v>
      </c>
      <c r="P5" s="23" t="str">
        <f t="shared" si="1"/>
        <v>–</v>
      </c>
    </row>
    <row r="6" spans="1:17" s="32" customFormat="1" ht="20.100000000000001" customHeight="1">
      <c r="B6" s="35" t="s">
        <v>15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21">
        <f t="shared" si="0"/>
        <v>0</v>
      </c>
      <c r="P6" s="23" t="str">
        <f t="shared" si="1"/>
        <v>–</v>
      </c>
    </row>
    <row r="7" spans="1:17" s="32" customFormat="1" ht="20.100000000000001" customHeight="1">
      <c r="B7" s="35" t="s">
        <v>16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21">
        <f t="shared" si="0"/>
        <v>0</v>
      </c>
      <c r="P7" s="23" t="str">
        <f t="shared" si="1"/>
        <v>–</v>
      </c>
    </row>
    <row r="8" spans="1:17" s="32" customFormat="1" ht="20.100000000000001" customHeight="1">
      <c r="B8" s="35" t="s">
        <v>17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21">
        <f t="shared" si="0"/>
        <v>0</v>
      </c>
      <c r="P8" s="23" t="str">
        <f t="shared" si="1"/>
        <v>–</v>
      </c>
    </row>
    <row r="9" spans="1:17" s="32" customFormat="1" ht="20.100000000000001" customHeight="1">
      <c r="A9" s="31"/>
      <c r="B9" s="35" t="s">
        <v>17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21">
        <f t="shared" si="0"/>
        <v>0</v>
      </c>
      <c r="P9" s="23" t="str">
        <f t="shared" si="1"/>
        <v>–</v>
      </c>
      <c r="Q9" s="31"/>
    </row>
    <row r="10" spans="1:17" s="32" customFormat="1" ht="20.100000000000001" customHeight="1">
      <c r="B10" s="35" t="s">
        <v>18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21">
        <f t="shared" si="0"/>
        <v>0</v>
      </c>
      <c r="P10" s="23" t="str">
        <f t="shared" si="1"/>
        <v>–</v>
      </c>
    </row>
    <row r="11" spans="1:17">
      <c r="B11" s="33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7">
      <c r="B12" s="33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7" s="31" customFormat="1" ht="20.100000000000001" customHeight="1">
      <c r="A13" s="32"/>
      <c r="B13" s="34"/>
      <c r="C13" s="25" t="str">
        <f t="shared" ref="C13:N13" si="2">C2</f>
        <v>JANV</v>
      </c>
      <c r="D13" s="25" t="str">
        <f t="shared" si="2"/>
        <v>FÉVR</v>
      </c>
      <c r="E13" s="25" t="str">
        <f t="shared" si="2"/>
        <v>MARS</v>
      </c>
      <c r="F13" s="25" t="str">
        <f t="shared" si="2"/>
        <v>AVR</v>
      </c>
      <c r="G13" s="25" t="str">
        <f t="shared" si="2"/>
        <v>MAI</v>
      </c>
      <c r="H13" s="25" t="str">
        <f t="shared" si="2"/>
        <v>JUIN</v>
      </c>
      <c r="I13" s="25" t="str">
        <f t="shared" si="2"/>
        <v>JUILL</v>
      </c>
      <c r="J13" s="25" t="str">
        <f t="shared" si="2"/>
        <v>AOÛT</v>
      </c>
      <c r="K13" s="25" t="str">
        <f t="shared" si="2"/>
        <v>SEPT</v>
      </c>
      <c r="L13" s="25" t="str">
        <f t="shared" si="2"/>
        <v>OCT</v>
      </c>
      <c r="M13" s="25" t="str">
        <f t="shared" si="2"/>
        <v>NOV</v>
      </c>
      <c r="N13" s="25" t="str">
        <f t="shared" si="2"/>
        <v>DÉC</v>
      </c>
      <c r="O13" s="30" t="s">
        <v>1</v>
      </c>
      <c r="P13" s="27" t="str">
        <f>P2</f>
        <v>VARIATION MENSUELLE EN %</v>
      </c>
      <c r="Q13" s="32"/>
    </row>
    <row r="14" spans="1:17" s="32" customFormat="1" ht="20.100000000000001" customHeight="1">
      <c r="B14" s="17" t="s">
        <v>2</v>
      </c>
      <c r="C14" s="14">
        <f>SUM(C3:C10)</f>
        <v>0</v>
      </c>
      <c r="D14" s="14">
        <f t="shared" ref="D14:N14" si="3">SUM(D3:D10)</f>
        <v>0</v>
      </c>
      <c r="E14" s="14">
        <f t="shared" si="3"/>
        <v>0</v>
      </c>
      <c r="F14" s="14">
        <f t="shared" si="3"/>
        <v>0</v>
      </c>
      <c r="G14" s="14">
        <f t="shared" si="3"/>
        <v>0</v>
      </c>
      <c r="H14" s="14">
        <f t="shared" si="3"/>
        <v>0</v>
      </c>
      <c r="I14" s="14">
        <f t="shared" si="3"/>
        <v>0</v>
      </c>
      <c r="J14" s="14">
        <f t="shared" si="3"/>
        <v>0</v>
      </c>
      <c r="K14" s="14">
        <f t="shared" si="3"/>
        <v>0</v>
      </c>
      <c r="L14" s="14">
        <f t="shared" si="3"/>
        <v>0</v>
      </c>
      <c r="M14" s="14">
        <f t="shared" si="3"/>
        <v>0</v>
      </c>
      <c r="N14" s="14">
        <f t="shared" si="3"/>
        <v>0</v>
      </c>
      <c r="O14" s="21">
        <f>SUM(C14:N14)</f>
        <v>0</v>
      </c>
      <c r="P14" s="23" t="str">
        <f t="shared" ref="P14:P15" si="4">IFERROR((N14-M14)/M14,"–")</f>
        <v>–</v>
      </c>
    </row>
    <row r="15" spans="1:17" s="32" customFormat="1" ht="20.100000000000001" customHeight="1">
      <c r="B15" s="17" t="s">
        <v>19</v>
      </c>
      <c r="C15" s="14">
        <f>SUM(C3:C9)</f>
        <v>0</v>
      </c>
      <c r="D15" s="14">
        <f t="shared" ref="D15:N15" si="5">SUM(D3:D9)</f>
        <v>0</v>
      </c>
      <c r="E15" s="14">
        <f t="shared" si="5"/>
        <v>0</v>
      </c>
      <c r="F15" s="14">
        <f t="shared" si="5"/>
        <v>0</v>
      </c>
      <c r="G15" s="14">
        <f t="shared" si="5"/>
        <v>0</v>
      </c>
      <c r="H15" s="14">
        <f t="shared" si="5"/>
        <v>0</v>
      </c>
      <c r="I15" s="14">
        <f t="shared" si="5"/>
        <v>0</v>
      </c>
      <c r="J15" s="14">
        <f t="shared" si="5"/>
        <v>0</v>
      </c>
      <c r="K15" s="14">
        <f t="shared" si="5"/>
        <v>0</v>
      </c>
      <c r="L15" s="14">
        <f t="shared" si="5"/>
        <v>0</v>
      </c>
      <c r="M15" s="14">
        <f t="shared" si="5"/>
        <v>0</v>
      </c>
      <c r="N15" s="14">
        <f t="shared" si="5"/>
        <v>0</v>
      </c>
      <c r="O15" s="21">
        <f>SUM(C15:N15)</f>
        <v>0</v>
      </c>
      <c r="P15" s="23" t="str">
        <f t="shared" si="4"/>
        <v>–</v>
      </c>
    </row>
    <row r="17" ht="300" customHeight="1"/>
  </sheetData>
  <mergeCells count="1">
    <mergeCell ref="B1:D1"/>
  </mergeCells>
  <phoneticPr fontId="21"/>
  <pageMargins left="0.3" right="0.3" top="0.3" bottom="0.3" header="0" footer="0"/>
  <pageSetup scale="83" orientation="landscape" horizontalDpi="0" verticalDpi="0"/>
  <headerFooter alignWithMargins="0"/>
  <ignoredErrors>
    <ignoredError sqref="C15:N15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C7B41-6FDA-424F-ABF8-3E96C7252BDF}">
  <sheetPr>
    <tabColor theme="3" tint="0.89999084444715716"/>
    <pageSetUpPr fitToPage="1"/>
  </sheetPr>
  <dimension ref="A1:Q22"/>
  <sheetViews>
    <sheetView showGridLines="0" workbookViewId="0"/>
  </sheetViews>
  <sheetFormatPr defaultColWidth="8.875" defaultRowHeight="15"/>
  <cols>
    <col min="1" max="1" width="3.375" style="5" customWidth="1"/>
    <col min="2" max="2" width="28.625" style="5" bestFit="1" customWidth="1"/>
    <col min="3" max="15" width="8.875" style="5"/>
    <col min="16" max="16" width="25.625" style="5" customWidth="1"/>
    <col min="17" max="17" width="3.375" style="5" customWidth="1"/>
    <col min="18" max="16384" width="8.875" style="5"/>
  </cols>
  <sheetData>
    <row r="1" spans="1:17" s="2" customFormat="1" ht="30" customHeight="1">
      <c r="B1" s="19" t="s">
        <v>20</v>
      </c>
      <c r="C1" s="1"/>
      <c r="D1" s="1"/>
      <c r="E1" s="1"/>
      <c r="F1" s="1"/>
      <c r="G1" s="1"/>
      <c r="H1" s="1"/>
      <c r="I1" s="1"/>
    </row>
    <row r="2" spans="1:17" s="6" customFormat="1" ht="20.100000000000001" customHeight="1">
      <c r="B2" s="24" t="s">
        <v>5</v>
      </c>
      <c r="C2" s="25" t="s">
        <v>52</v>
      </c>
      <c r="D2" s="25" t="s">
        <v>53</v>
      </c>
      <c r="E2" s="25" t="s">
        <v>6</v>
      </c>
      <c r="F2" s="25" t="s">
        <v>54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56</v>
      </c>
      <c r="L2" s="25" t="s">
        <v>57</v>
      </c>
      <c r="M2" s="25" t="s">
        <v>58</v>
      </c>
      <c r="N2" s="25" t="s">
        <v>59</v>
      </c>
      <c r="O2" s="30" t="s">
        <v>1</v>
      </c>
      <c r="P2" s="26" t="s">
        <v>21</v>
      </c>
    </row>
    <row r="3" spans="1:17" ht="20.100000000000001" customHeight="1">
      <c r="B3" s="57" t="s">
        <v>12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21">
        <f t="shared" ref="O3:O10" si="0">SUM(C3:N3)</f>
        <v>0</v>
      </c>
      <c r="P3" s="23" t="str">
        <f>IFERROR((N3-M3)/M3,"–")</f>
        <v>–</v>
      </c>
    </row>
    <row r="4" spans="1:17" ht="20.100000000000001" customHeight="1">
      <c r="B4" s="57" t="s">
        <v>13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21">
        <f t="shared" si="0"/>
        <v>0</v>
      </c>
      <c r="P4" s="23" t="str">
        <f t="shared" ref="P4:P10" si="1">IFERROR((N4-M4)/M4,"–")</f>
        <v>–</v>
      </c>
    </row>
    <row r="5" spans="1:17" ht="20.100000000000001" customHeight="1">
      <c r="B5" s="57" t="s">
        <v>14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21">
        <f t="shared" si="0"/>
        <v>0</v>
      </c>
      <c r="P5" s="23" t="str">
        <f t="shared" si="1"/>
        <v>–</v>
      </c>
    </row>
    <row r="6" spans="1:17" ht="20.100000000000001" customHeight="1">
      <c r="B6" s="57" t="s">
        <v>15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21">
        <f t="shared" si="0"/>
        <v>0</v>
      </c>
      <c r="P6" s="23" t="str">
        <f t="shared" si="1"/>
        <v>–</v>
      </c>
    </row>
    <row r="7" spans="1:17" ht="20.100000000000001" customHeight="1">
      <c r="B7" s="57" t="s">
        <v>16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21">
        <f t="shared" si="0"/>
        <v>0</v>
      </c>
      <c r="P7" s="23" t="str">
        <f t="shared" si="1"/>
        <v>–</v>
      </c>
    </row>
    <row r="8" spans="1:17" ht="20.100000000000001" customHeight="1">
      <c r="B8" s="57" t="s">
        <v>17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21">
        <f t="shared" si="0"/>
        <v>0</v>
      </c>
      <c r="P8" s="23" t="str">
        <f t="shared" si="1"/>
        <v>–</v>
      </c>
    </row>
    <row r="9" spans="1:17" ht="20.100000000000001" customHeight="1">
      <c r="A9" s="6"/>
      <c r="B9" s="57" t="s">
        <v>17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21">
        <f t="shared" si="0"/>
        <v>0</v>
      </c>
      <c r="P9" s="23" t="str">
        <f t="shared" si="1"/>
        <v>–</v>
      </c>
      <c r="Q9" s="6"/>
    </row>
    <row r="10" spans="1:17" ht="20.100000000000001" customHeight="1">
      <c r="B10" s="57" t="s">
        <v>18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21">
        <f t="shared" si="0"/>
        <v>0</v>
      </c>
      <c r="P10" s="23" t="str">
        <f t="shared" si="1"/>
        <v>–</v>
      </c>
    </row>
    <row r="11" spans="1:17" ht="9.9499999999999993" customHeight="1">
      <c r="B11" s="9"/>
    </row>
    <row r="12" spans="1:17" s="6" customFormat="1" ht="20.100000000000001" customHeight="1">
      <c r="A12" s="5"/>
      <c r="B12" s="20"/>
      <c r="C12" s="25" t="str">
        <f>C2</f>
        <v>JANV</v>
      </c>
      <c r="D12" s="25" t="str">
        <f t="shared" ref="D12:N12" si="2">D2</f>
        <v>FÉVR</v>
      </c>
      <c r="E12" s="25" t="str">
        <f t="shared" si="2"/>
        <v>MARS</v>
      </c>
      <c r="F12" s="25" t="str">
        <f t="shared" si="2"/>
        <v>AVR</v>
      </c>
      <c r="G12" s="25" t="str">
        <f t="shared" si="2"/>
        <v>MAI</v>
      </c>
      <c r="H12" s="25" t="str">
        <f t="shared" si="2"/>
        <v>JUIN</v>
      </c>
      <c r="I12" s="25" t="str">
        <f t="shared" si="2"/>
        <v>JUILL.</v>
      </c>
      <c r="J12" s="25" t="str">
        <f t="shared" si="2"/>
        <v>AOÛT</v>
      </c>
      <c r="K12" s="25" t="str">
        <f t="shared" si="2"/>
        <v>SEPT</v>
      </c>
      <c r="L12" s="25" t="str">
        <f t="shared" si="2"/>
        <v>OCT</v>
      </c>
      <c r="M12" s="25" t="str">
        <f t="shared" si="2"/>
        <v>NOV</v>
      </c>
      <c r="N12" s="25" t="str">
        <f t="shared" si="2"/>
        <v>DÉC</v>
      </c>
      <c r="O12" s="30" t="s">
        <v>1</v>
      </c>
      <c r="P12" s="27" t="str">
        <f>P2</f>
        <v>Variation mensuelle en %</v>
      </c>
      <c r="Q12" s="5"/>
    </row>
    <row r="13" spans="1:17" ht="20.100000000000001" customHeight="1">
      <c r="B13" s="12" t="s">
        <v>2</v>
      </c>
      <c r="C13" s="14">
        <f t="shared" ref="C13:N13" si="3">SUM(C3:C10)</f>
        <v>0</v>
      </c>
      <c r="D13" s="14">
        <f t="shared" si="3"/>
        <v>0</v>
      </c>
      <c r="E13" s="14">
        <f t="shared" si="3"/>
        <v>0</v>
      </c>
      <c r="F13" s="14">
        <f t="shared" si="3"/>
        <v>0</v>
      </c>
      <c r="G13" s="14">
        <f t="shared" si="3"/>
        <v>0</v>
      </c>
      <c r="H13" s="14">
        <f t="shared" si="3"/>
        <v>0</v>
      </c>
      <c r="I13" s="14">
        <f t="shared" si="3"/>
        <v>0</v>
      </c>
      <c r="J13" s="14">
        <f t="shared" si="3"/>
        <v>0</v>
      </c>
      <c r="K13" s="14">
        <f t="shared" si="3"/>
        <v>0</v>
      </c>
      <c r="L13" s="14">
        <f t="shared" si="3"/>
        <v>0</v>
      </c>
      <c r="M13" s="14">
        <f t="shared" si="3"/>
        <v>0</v>
      </c>
      <c r="N13" s="14">
        <f t="shared" si="3"/>
        <v>0</v>
      </c>
      <c r="O13" s="21">
        <f>SUM(C13:N13)</f>
        <v>0</v>
      </c>
      <c r="P13" s="23" t="str">
        <f t="shared" ref="P13:P14" si="4">IFERROR((N13-M13)/M13,"–")</f>
        <v>–</v>
      </c>
    </row>
    <row r="14" spans="1:17" ht="20.100000000000001" customHeight="1">
      <c r="B14" s="12" t="s">
        <v>19</v>
      </c>
      <c r="C14" s="14">
        <f t="shared" ref="C14:N14" si="5">SUM(C3:C9)</f>
        <v>0</v>
      </c>
      <c r="D14" s="14">
        <f t="shared" si="5"/>
        <v>0</v>
      </c>
      <c r="E14" s="14">
        <f t="shared" si="5"/>
        <v>0</v>
      </c>
      <c r="F14" s="14">
        <f t="shared" si="5"/>
        <v>0</v>
      </c>
      <c r="G14" s="14">
        <f t="shared" si="5"/>
        <v>0</v>
      </c>
      <c r="H14" s="14">
        <f t="shared" si="5"/>
        <v>0</v>
      </c>
      <c r="I14" s="14">
        <f t="shared" si="5"/>
        <v>0</v>
      </c>
      <c r="J14" s="14">
        <f t="shared" si="5"/>
        <v>0</v>
      </c>
      <c r="K14" s="14">
        <f t="shared" si="5"/>
        <v>0</v>
      </c>
      <c r="L14" s="14">
        <f t="shared" si="5"/>
        <v>0</v>
      </c>
      <c r="M14" s="14">
        <f t="shared" si="5"/>
        <v>0</v>
      </c>
      <c r="N14" s="14">
        <f t="shared" si="5"/>
        <v>0</v>
      </c>
      <c r="O14" s="21">
        <f>SUM(C14:N14)</f>
        <v>0</v>
      </c>
      <c r="P14" s="23" t="str">
        <f t="shared" si="4"/>
        <v>–</v>
      </c>
    </row>
    <row r="15" spans="1:17" ht="9.9499999999999993" customHeight="1">
      <c r="B15" s="9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7" ht="20.100000000000001" customHeight="1">
      <c r="B16" s="20"/>
      <c r="C16" s="25" t="str">
        <f t="shared" ref="C16:N16" si="6">C12</f>
        <v>JANV</v>
      </c>
      <c r="D16" s="25" t="str">
        <f t="shared" si="6"/>
        <v>FÉVR</v>
      </c>
      <c r="E16" s="25" t="str">
        <f t="shared" si="6"/>
        <v>MARS</v>
      </c>
      <c r="F16" s="25" t="str">
        <f t="shared" si="6"/>
        <v>AVR</v>
      </c>
      <c r="G16" s="25" t="str">
        <f t="shared" si="6"/>
        <v>MAI</v>
      </c>
      <c r="H16" s="25" t="str">
        <f t="shared" si="6"/>
        <v>JUIN</v>
      </c>
      <c r="I16" s="25" t="str">
        <f t="shared" si="6"/>
        <v>JUILL.</v>
      </c>
      <c r="J16" s="25" t="str">
        <f t="shared" si="6"/>
        <v>AOÛT</v>
      </c>
      <c r="K16" s="25" t="str">
        <f t="shared" si="6"/>
        <v>SEPT</v>
      </c>
      <c r="L16" s="25" t="str">
        <f t="shared" si="6"/>
        <v>OCT</v>
      </c>
      <c r="M16" s="25" t="str">
        <f t="shared" si="6"/>
        <v>NOV</v>
      </c>
      <c r="N16" s="25" t="str">
        <f t="shared" si="6"/>
        <v>DÉC</v>
      </c>
      <c r="O16" s="30" t="s">
        <v>1</v>
      </c>
      <c r="P16" s="27" t="s">
        <v>21</v>
      </c>
    </row>
    <row r="17" spans="2:16" ht="20.100000000000001" customHeight="1">
      <c r="B17" s="12" t="s">
        <v>22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21">
        <f>SUM(C17:N17)</f>
        <v>0</v>
      </c>
      <c r="P17" s="23" t="str">
        <f t="shared" ref="P17:P18" si="7">IFERROR((N17-M17)/M17,"–")</f>
        <v>–</v>
      </c>
    </row>
    <row r="18" spans="2:16" ht="20.100000000000001" customHeight="1">
      <c r="B18" s="12" t="s">
        <v>23</v>
      </c>
      <c r="C18" s="15" t="str">
        <f>IFERROR(C13/C17,"–")</f>
        <v>–</v>
      </c>
      <c r="D18" s="15" t="str">
        <f t="shared" ref="D18:N18" si="8">IFERROR(D13/D17,"–")</f>
        <v>–</v>
      </c>
      <c r="E18" s="15" t="str">
        <f t="shared" si="8"/>
        <v>–</v>
      </c>
      <c r="F18" s="15" t="str">
        <f t="shared" si="8"/>
        <v>–</v>
      </c>
      <c r="G18" s="15" t="str">
        <f t="shared" si="8"/>
        <v>–</v>
      </c>
      <c r="H18" s="15" t="str">
        <f t="shared" si="8"/>
        <v>–</v>
      </c>
      <c r="I18" s="15" t="str">
        <f t="shared" si="8"/>
        <v>–</v>
      </c>
      <c r="J18" s="15" t="str">
        <f t="shared" si="8"/>
        <v>–</v>
      </c>
      <c r="K18" s="15" t="str">
        <f t="shared" si="8"/>
        <v>–</v>
      </c>
      <c r="L18" s="15" t="str">
        <f t="shared" si="8"/>
        <v>–</v>
      </c>
      <c r="M18" s="15" t="str">
        <f t="shared" si="8"/>
        <v>–</v>
      </c>
      <c r="N18" s="15" t="str">
        <f t="shared" si="8"/>
        <v>–</v>
      </c>
      <c r="O18" s="22" t="str">
        <f>IFERROR(O13/O17,"–")</f>
        <v>–</v>
      </c>
      <c r="P18" s="23" t="str">
        <f t="shared" si="7"/>
        <v>–</v>
      </c>
    </row>
    <row r="19" spans="2:16" ht="9.9499999999999993" customHeight="1"/>
    <row r="20" spans="2:16" ht="300" customHeight="1"/>
    <row r="21" spans="2:16" ht="9.9499999999999993" customHeight="1"/>
    <row r="22" spans="2:16" ht="150" customHeight="1"/>
  </sheetData>
  <phoneticPr fontId="21"/>
  <pageMargins left="0.3" right="0.3" top="0.3" bottom="0.3" header="0" footer="0"/>
  <pageSetup scale="75" orientation="landscape" horizontalDpi="0" verticalDpi="0"/>
  <headerFooter alignWithMargins="0"/>
  <ignoredErrors>
    <ignoredError sqref="C14:N14" formulaRang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43EAD-B15D-8340-A70E-3F69349F3188}">
  <sheetPr>
    <tabColor theme="3" tint="0.89999084444715716"/>
    <pageSetUpPr fitToPage="1"/>
  </sheetPr>
  <dimension ref="A1:Q14"/>
  <sheetViews>
    <sheetView showGridLines="0" workbookViewId="0"/>
  </sheetViews>
  <sheetFormatPr defaultColWidth="8.875" defaultRowHeight="15"/>
  <cols>
    <col min="1" max="1" width="3.375" style="5" customWidth="1"/>
    <col min="2" max="2" width="35.625" style="5" customWidth="1"/>
    <col min="3" max="15" width="8.875" style="5"/>
    <col min="16" max="16" width="25.625" style="5" customWidth="1"/>
    <col min="17" max="17" width="3.375" style="5" customWidth="1"/>
    <col min="18" max="16384" width="8.875" style="5"/>
  </cols>
  <sheetData>
    <row r="1" spans="1:17" s="2" customFormat="1" ht="30" customHeight="1">
      <c r="B1" s="19" t="s">
        <v>24</v>
      </c>
      <c r="C1" s="1"/>
      <c r="D1" s="1"/>
      <c r="E1" s="1"/>
      <c r="F1" s="1"/>
      <c r="G1" s="1"/>
      <c r="H1" s="1"/>
      <c r="I1" s="1"/>
    </row>
    <row r="2" spans="1:17" s="7" customFormat="1" ht="20.100000000000001" customHeight="1">
      <c r="B2" s="24" t="s">
        <v>25</v>
      </c>
      <c r="C2" s="25" t="s">
        <v>52</v>
      </c>
      <c r="D2" s="25" t="s">
        <v>53</v>
      </c>
      <c r="E2" s="25" t="s">
        <v>6</v>
      </c>
      <c r="F2" s="25" t="s">
        <v>54</v>
      </c>
      <c r="G2" s="25" t="s">
        <v>7</v>
      </c>
      <c r="H2" s="25" t="s">
        <v>8</v>
      </c>
      <c r="I2" s="25" t="s">
        <v>55</v>
      </c>
      <c r="J2" s="25" t="s">
        <v>10</v>
      </c>
      <c r="K2" s="25" t="s">
        <v>56</v>
      </c>
      <c r="L2" s="25" t="s">
        <v>57</v>
      </c>
      <c r="M2" s="25" t="s">
        <v>58</v>
      </c>
      <c r="N2" s="25" t="s">
        <v>59</v>
      </c>
      <c r="O2" s="30" t="s">
        <v>1</v>
      </c>
      <c r="P2" s="28" t="s">
        <v>21</v>
      </c>
    </row>
    <row r="3" spans="1:17" s="8" customFormat="1" ht="20.100000000000001" customHeight="1">
      <c r="B3" s="18" t="s">
        <v>26</v>
      </c>
      <c r="C3" s="14">
        <f>Visites!C13</f>
        <v>0</v>
      </c>
      <c r="D3" s="14">
        <f>Visites!D13</f>
        <v>0</v>
      </c>
      <c r="E3" s="14">
        <f>Visites!E13</f>
        <v>0</v>
      </c>
      <c r="F3" s="14">
        <f>Visites!F13</f>
        <v>0</v>
      </c>
      <c r="G3" s="14">
        <f>Visites!G13</f>
        <v>0</v>
      </c>
      <c r="H3" s="14">
        <f>Visites!H13</f>
        <v>0</v>
      </c>
      <c r="I3" s="14">
        <f>Visites!I13</f>
        <v>0</v>
      </c>
      <c r="J3" s="14">
        <f>Visites!J13</f>
        <v>0</v>
      </c>
      <c r="K3" s="14">
        <f>Visites!K13</f>
        <v>0</v>
      </c>
      <c r="L3" s="14">
        <f>Visites!L13</f>
        <v>0</v>
      </c>
      <c r="M3" s="14">
        <f>Visites!M13</f>
        <v>0</v>
      </c>
      <c r="N3" s="14">
        <f>Visites!N13</f>
        <v>0</v>
      </c>
      <c r="O3" s="21">
        <f>SUM(C3:N3)</f>
        <v>0</v>
      </c>
      <c r="P3" s="36" t="str">
        <f>IFERROR((N3-M3)/M3,"–")</f>
        <v>–</v>
      </c>
    </row>
    <row r="4" spans="1:17" s="8" customFormat="1" ht="20.100000000000001" customHeight="1">
      <c r="B4" s="18" t="s">
        <v>27</v>
      </c>
      <c r="C4" s="14">
        <f>'Clients potentiels'!C14</f>
        <v>0</v>
      </c>
      <c r="D4" s="14">
        <f>'Clients potentiels'!D14</f>
        <v>0</v>
      </c>
      <c r="E4" s="14">
        <f>'Clients potentiels'!E14</f>
        <v>0</v>
      </c>
      <c r="F4" s="14">
        <f>'Clients potentiels'!F14</f>
        <v>0</v>
      </c>
      <c r="G4" s="14">
        <f>'Clients potentiels'!G14</f>
        <v>0</v>
      </c>
      <c r="H4" s="14">
        <f>'Clients potentiels'!H14</f>
        <v>0</v>
      </c>
      <c r="I4" s="14">
        <f>'Clients potentiels'!I14</f>
        <v>0</v>
      </c>
      <c r="J4" s="14">
        <f>'Clients potentiels'!J14</f>
        <v>0</v>
      </c>
      <c r="K4" s="14">
        <f>'Clients potentiels'!K14</f>
        <v>0</v>
      </c>
      <c r="L4" s="14">
        <f>'Clients potentiels'!L14</f>
        <v>0</v>
      </c>
      <c r="M4" s="14">
        <f>'Clients potentiels'!M14</f>
        <v>0</v>
      </c>
      <c r="N4" s="14">
        <f>'Clients potentiels'!N14</f>
        <v>0</v>
      </c>
      <c r="O4" s="21">
        <f>SUM(C4:N4)</f>
        <v>0</v>
      </c>
      <c r="P4" s="36" t="str">
        <f t="shared" ref="P4:P5" si="0">IFERROR((N4-M4)/M4,"–")</f>
        <v>–</v>
      </c>
    </row>
    <row r="5" spans="1:17" s="8" customFormat="1" ht="20.100000000000001" customHeight="1">
      <c r="B5" s="18" t="s">
        <v>28</v>
      </c>
      <c r="C5" s="14">
        <f>Clients!C13</f>
        <v>0</v>
      </c>
      <c r="D5" s="14">
        <f>Clients!D13</f>
        <v>0</v>
      </c>
      <c r="E5" s="14">
        <f>Clients!E13</f>
        <v>0</v>
      </c>
      <c r="F5" s="14">
        <f>Clients!F13</f>
        <v>0</v>
      </c>
      <c r="G5" s="14">
        <f>Clients!G13</f>
        <v>0</v>
      </c>
      <c r="H5" s="14">
        <f>Clients!H13</f>
        <v>0</v>
      </c>
      <c r="I5" s="14">
        <f>Clients!I13</f>
        <v>0</v>
      </c>
      <c r="J5" s="14">
        <f>Clients!J13</f>
        <v>0</v>
      </c>
      <c r="K5" s="14">
        <f>Clients!K13</f>
        <v>0</v>
      </c>
      <c r="L5" s="14">
        <f>Clients!L13</f>
        <v>0</v>
      </c>
      <c r="M5" s="14">
        <f>Clients!M13</f>
        <v>0</v>
      </c>
      <c r="N5" s="14">
        <f>Clients!N13</f>
        <v>0</v>
      </c>
      <c r="O5" s="21">
        <f>SUM(C5:N5)</f>
        <v>0</v>
      </c>
      <c r="P5" s="36" t="str">
        <f t="shared" si="0"/>
        <v>–</v>
      </c>
    </row>
    <row r="6" spans="1:17">
      <c r="B6" s="9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7" s="7" customFormat="1" ht="20.100000000000001" customHeight="1">
      <c r="A7" s="8"/>
      <c r="B7" s="24" t="s">
        <v>29</v>
      </c>
      <c r="C7" s="25" t="str">
        <f t="shared" ref="C7:N7" si="1">C2</f>
        <v>JANV</v>
      </c>
      <c r="D7" s="25" t="str">
        <f t="shared" si="1"/>
        <v>FÉVR</v>
      </c>
      <c r="E7" s="25" t="str">
        <f t="shared" si="1"/>
        <v>MARS</v>
      </c>
      <c r="F7" s="25" t="str">
        <f t="shared" si="1"/>
        <v>AVR</v>
      </c>
      <c r="G7" s="25" t="str">
        <f t="shared" si="1"/>
        <v>MAI</v>
      </c>
      <c r="H7" s="25" t="str">
        <f t="shared" si="1"/>
        <v>JUIN</v>
      </c>
      <c r="I7" s="25" t="str">
        <f t="shared" si="1"/>
        <v>JUILL</v>
      </c>
      <c r="J7" s="25" t="str">
        <f t="shared" si="1"/>
        <v>AOÛT</v>
      </c>
      <c r="K7" s="25" t="str">
        <f t="shared" si="1"/>
        <v>SEPT</v>
      </c>
      <c r="L7" s="25" t="str">
        <f t="shared" si="1"/>
        <v>OCT</v>
      </c>
      <c r="M7" s="25" t="str">
        <f t="shared" si="1"/>
        <v>NOV</v>
      </c>
      <c r="N7" s="25" t="str">
        <f t="shared" si="1"/>
        <v>DÉC</v>
      </c>
      <c r="O7" s="29" t="s">
        <v>0</v>
      </c>
      <c r="P7" s="28" t="s">
        <v>21</v>
      </c>
      <c r="Q7" s="8"/>
    </row>
    <row r="8" spans="1:17" s="8" customFormat="1" ht="20.100000000000001" customHeight="1">
      <c r="B8" s="18" t="s">
        <v>30</v>
      </c>
      <c r="C8" s="15" t="str">
        <f>IFERROR(C4/C3,"–")</f>
        <v>–</v>
      </c>
      <c r="D8" s="15" t="str">
        <f t="shared" ref="D8:N8" si="2">IFERROR(D4/D3,"–")</f>
        <v>–</v>
      </c>
      <c r="E8" s="15" t="str">
        <f t="shared" si="2"/>
        <v>–</v>
      </c>
      <c r="F8" s="15" t="str">
        <f t="shared" si="2"/>
        <v>–</v>
      </c>
      <c r="G8" s="15" t="str">
        <f t="shared" si="2"/>
        <v>–</v>
      </c>
      <c r="H8" s="15" t="str">
        <f t="shared" si="2"/>
        <v>–</v>
      </c>
      <c r="I8" s="15" t="str">
        <f t="shared" si="2"/>
        <v>–</v>
      </c>
      <c r="J8" s="15" t="str">
        <f t="shared" si="2"/>
        <v>–</v>
      </c>
      <c r="K8" s="15" t="str">
        <f t="shared" si="2"/>
        <v>–</v>
      </c>
      <c r="L8" s="15" t="str">
        <f t="shared" si="2"/>
        <v>–</v>
      </c>
      <c r="M8" s="15" t="str">
        <f t="shared" si="2"/>
        <v>–</v>
      </c>
      <c r="N8" s="15" t="str">
        <f t="shared" si="2"/>
        <v>–</v>
      </c>
      <c r="O8" s="13" t="s">
        <v>0</v>
      </c>
      <c r="P8" s="36" t="str">
        <f>IFERROR((N8-M8)/M8,"–")</f>
        <v>–</v>
      </c>
    </row>
    <row r="9" spans="1:17" s="8" customFormat="1" ht="20.100000000000001" customHeight="1">
      <c r="A9" s="7"/>
      <c r="B9" s="18" t="s">
        <v>31</v>
      </c>
      <c r="C9" s="15" t="str">
        <f>IFERROR(C5/C4,"–")</f>
        <v>–</v>
      </c>
      <c r="D9" s="15" t="str">
        <f t="shared" ref="D9:N9" si="3">IFERROR(D5/D4,"–")</f>
        <v>–</v>
      </c>
      <c r="E9" s="15" t="str">
        <f t="shared" si="3"/>
        <v>–</v>
      </c>
      <c r="F9" s="15" t="str">
        <f t="shared" si="3"/>
        <v>–</v>
      </c>
      <c r="G9" s="15" t="str">
        <f t="shared" si="3"/>
        <v>–</v>
      </c>
      <c r="H9" s="15" t="str">
        <f t="shared" si="3"/>
        <v>–</v>
      </c>
      <c r="I9" s="15" t="str">
        <f t="shared" si="3"/>
        <v>–</v>
      </c>
      <c r="J9" s="15" t="str">
        <f t="shared" si="3"/>
        <v>–</v>
      </c>
      <c r="K9" s="15" t="str">
        <f t="shared" si="3"/>
        <v>–</v>
      </c>
      <c r="L9" s="15" t="str">
        <f t="shared" si="3"/>
        <v>–</v>
      </c>
      <c r="M9" s="15" t="str">
        <f t="shared" si="3"/>
        <v>–</v>
      </c>
      <c r="N9" s="15" t="str">
        <f t="shared" si="3"/>
        <v>–</v>
      </c>
      <c r="O9" s="13"/>
      <c r="P9" s="36" t="str">
        <f t="shared" ref="P9:P10" si="4">IFERROR((N9-M9)/M9,"–")</f>
        <v>–</v>
      </c>
      <c r="Q9" s="7"/>
    </row>
    <row r="10" spans="1:17" s="8" customFormat="1" ht="20.100000000000001" customHeight="1">
      <c r="B10" s="18" t="s">
        <v>32</v>
      </c>
      <c r="C10" s="16" t="str">
        <f>IFERROR(C5/C3,"–")</f>
        <v>–</v>
      </c>
      <c r="D10" s="16" t="str">
        <f t="shared" ref="D10:N10" si="5">IFERROR(D5/D3,"–")</f>
        <v>–</v>
      </c>
      <c r="E10" s="16" t="str">
        <f t="shared" si="5"/>
        <v>–</v>
      </c>
      <c r="F10" s="16" t="str">
        <f t="shared" si="5"/>
        <v>–</v>
      </c>
      <c r="G10" s="16" t="str">
        <f t="shared" si="5"/>
        <v>–</v>
      </c>
      <c r="H10" s="16" t="str">
        <f t="shared" si="5"/>
        <v>–</v>
      </c>
      <c r="I10" s="16" t="str">
        <f t="shared" si="5"/>
        <v>–</v>
      </c>
      <c r="J10" s="16" t="str">
        <f t="shared" si="5"/>
        <v>–</v>
      </c>
      <c r="K10" s="16" t="str">
        <f t="shared" si="5"/>
        <v>–</v>
      </c>
      <c r="L10" s="16" t="str">
        <f t="shared" si="5"/>
        <v>–</v>
      </c>
      <c r="M10" s="16" t="str">
        <f t="shared" si="5"/>
        <v>–</v>
      </c>
      <c r="N10" s="16" t="str">
        <f t="shared" si="5"/>
        <v>–</v>
      </c>
      <c r="O10" s="13"/>
      <c r="P10" s="36" t="str">
        <f t="shared" si="4"/>
        <v>–</v>
      </c>
    </row>
    <row r="12" spans="1:17" ht="150" customHeight="1"/>
    <row r="14" spans="1:17" ht="150" customHeight="1"/>
  </sheetData>
  <phoneticPr fontId="21"/>
  <pageMargins left="0.3" right="0.3" top="0.3" bottom="0.3" header="0" footer="0"/>
  <pageSetup scale="82" orientation="landscape" horizontalDpi="0" verticalDpi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FE802-79DD-9448-A2B0-A1FA854A9A21}">
  <sheetPr>
    <tabColor theme="1" tint="0.249977111117893"/>
  </sheetPr>
  <dimension ref="B2"/>
  <sheetViews>
    <sheetView showGridLines="0" workbookViewId="0"/>
  </sheetViews>
  <sheetFormatPr defaultColWidth="10.875" defaultRowHeight="15"/>
  <cols>
    <col min="1" max="1" width="3.375" style="5" customWidth="1"/>
    <col min="2" max="2" width="88.375" style="5" customWidth="1"/>
    <col min="3" max="16384" width="10.875" style="5"/>
  </cols>
  <sheetData>
    <row r="2" spans="2:2" ht="120" customHeight="1">
      <c r="B2" s="3" t="s">
        <v>33</v>
      </c>
    </row>
  </sheetData>
  <phoneticPr fontId="21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EXEMPLE</vt:lpstr>
      <vt:lpstr>Portée</vt:lpstr>
      <vt:lpstr>Visites</vt:lpstr>
      <vt:lpstr>Clients potentiels</vt:lpstr>
      <vt:lpstr>Clients</vt:lpstr>
      <vt:lpstr>Taux de conversion</vt:lpstr>
      <vt:lpstr>- Exclusion de responsabilité -</vt:lpstr>
      <vt:lpstr>Clients!Print_Area</vt:lpstr>
      <vt:lpstr>EXEMPLE!Print_Area</vt:lpstr>
      <vt:lpstr>Portée!Print_Area</vt:lpstr>
      <vt:lpstr>'Taux de conversion'!Print_Area</vt:lpstr>
      <vt:lpstr>Visites!Print_Area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Ragazhinskaya</dc:creator>
  <cp:keywords/>
  <dc:description/>
  <cp:lastModifiedBy>Sun Ye</cp:lastModifiedBy>
  <cp:lastPrinted>2016-02-09T18:25:40Z</cp:lastPrinted>
  <dcterms:created xsi:type="dcterms:W3CDTF">2016-02-09T18:12:01Z</dcterms:created>
  <dcterms:modified xsi:type="dcterms:W3CDTF">2025-01-21T09:57:01Z</dcterms:modified>
  <cp:category/>
</cp:coreProperties>
</file>