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2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511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brittanyjohnston/Desktop/untitled folder 4/"/>
    </mc:Choice>
  </mc:AlternateContent>
  <xr:revisionPtr revIDLastSave="0" documentId="13_ncr:1_{40186B06-F8B8-C048-B8B2-76F368602CD1}" xr6:coauthVersionLast="47" xr6:coauthVersionMax="47" xr10:uidLastSave="{00000000-0000-0000-0000-000000000000}"/>
  <bookViews>
    <workbookView xWindow="0" yWindow="780" windowWidth="27860" windowHeight="21360" tabRatio="500" xr2:uid="{00000000-000D-0000-FFFF-FFFF00000000}"/>
  </bookViews>
  <sheets>
    <sheet name="Tableau de bord pour la gestion" sheetId="1" r:id="rId1"/>
    <sheet name="VIERGE — Tableau de bord de ges" sheetId="7" r:id="rId2"/>
    <sheet name="- Exclusion de responsabilité -" sheetId="8" r:id="rId3"/>
  </sheets>
  <externalReferences>
    <externalReference r:id="rId4"/>
    <externalReference r:id="rId5"/>
    <externalReference r:id="rId6"/>
  </externalReferences>
  <definedNames>
    <definedName name="end_time">'[1]Distributed Team Meeting Plan'!$E$6</definedName>
    <definedName name="LEADS_table">[2]!CRM_Leads_table[#Data]</definedName>
    <definedName name="_xlnm.Print_Area" localSheetId="0">'Tableau de bord pour la gestion'!$B$2:$I$39</definedName>
    <definedName name="_xlnm.Print_Area" localSheetId="1">'VIERGE — Tableau de bord de ges'!$B$1:$I$47</definedName>
    <definedName name="start_time">'[1]Distributed Team Meeting Plan'!$D$6</definedName>
    <definedName name="Type" localSheetId="2">'[3]Maintenance Work Order'!#REF!</definedName>
    <definedName name="Type">'[3]Maintenance Work Order'!#REF!</definedName>
    <definedName name="valHighlight">#REF!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43" i="7" l="1"/>
  <c r="C44" i="7"/>
  <c r="C45" i="7"/>
  <c r="C46" i="7"/>
  <c r="C47" i="7"/>
  <c r="D43" i="7"/>
  <c r="D44" i="7"/>
  <c r="D45" i="7"/>
  <c r="D46" i="7"/>
  <c r="D47" i="7"/>
  <c r="C34" i="7"/>
  <c r="C35" i="7"/>
  <c r="C36" i="7"/>
  <c r="C37" i="7"/>
  <c r="C38" i="7"/>
  <c r="C39" i="7"/>
  <c r="D34" i="7"/>
  <c r="D35" i="7"/>
  <c r="D36" i="7"/>
  <c r="D37" i="7"/>
  <c r="D38" i="7"/>
  <c r="D39" i="7"/>
  <c r="F30" i="7"/>
  <c r="F29" i="7"/>
  <c r="F28" i="7"/>
  <c r="F27" i="7"/>
  <c r="F26" i="7"/>
  <c r="F25" i="7"/>
  <c r="F24" i="7"/>
  <c r="F23" i="7"/>
  <c r="F22" i="7"/>
  <c r="F21" i="7"/>
  <c r="F20" i="7"/>
  <c r="F19" i="7"/>
  <c r="F18" i="7"/>
  <c r="F17" i="7"/>
  <c r="F16" i="7"/>
  <c r="F15" i="7"/>
  <c r="F14" i="7"/>
  <c r="F13" i="7"/>
  <c r="F12" i="7"/>
  <c r="F11" i="7"/>
  <c r="C35" i="1"/>
  <c r="C36" i="1"/>
  <c r="C37" i="1"/>
  <c r="C38" i="1"/>
  <c r="C39" i="1"/>
  <c r="D35" i="1"/>
  <c r="D36" i="1"/>
  <c r="D37" i="1"/>
  <c r="D38" i="1"/>
  <c r="D39" i="1"/>
  <c r="C26" i="1"/>
  <c r="C27" i="1"/>
  <c r="C28" i="1"/>
  <c r="C29" i="1"/>
  <c r="C30" i="1"/>
  <c r="C31" i="1"/>
  <c r="D26" i="1"/>
  <c r="D27" i="1"/>
  <c r="D28" i="1"/>
  <c r="D29" i="1"/>
  <c r="D30" i="1"/>
  <c r="D31" i="1"/>
  <c r="F22" i="1"/>
  <c r="F21" i="1"/>
  <c r="F20" i="1"/>
  <c r="F19" i="1"/>
  <c r="F18" i="1"/>
  <c r="F17" i="1"/>
  <c r="F16" i="1"/>
  <c r="F15" i="1"/>
  <c r="F14" i="1"/>
  <c r="F13" i="1"/>
  <c r="F12" i="1"/>
  <c r="F11" i="1"/>
</calcChain>
</file>

<file path=xl/sharedStrings.xml><?xml version="1.0" encoding="utf-8"?>
<sst xmlns="http://schemas.openxmlformats.org/spreadsheetml/2006/main" count="178" uniqueCount="77">
  <si>
    <t>Actions</t>
  </si>
  <si>
    <t>DATE</t>
  </si>
  <si>
    <t>00/00/00</t>
  </si>
  <si>
    <t>%</t>
  </si>
  <si>
    <t>TOTAL</t>
  </si>
  <si>
    <t>BUDGET</t>
  </si>
  <si>
    <t>MODÈLE DE TABLEAU DE BORD POUR LA GESTION DE PROJET</t>
  </si>
  <si>
    <t>NOM DE LA CAMPAGNE</t>
  </si>
  <si>
    <t>STATUT DU PROJET</t>
  </si>
  <si>
    <t>% D’AVANCEMENT</t>
  </si>
  <si>
    <t>EN BONNE VOIE</t>
  </si>
  <si>
    <t>ÉCHÉANCIER</t>
  </si>
  <si>
    <t>DONNÉES DU TABLEAU DE BORD</t>
  </si>
  <si>
    <t>TABLEAU DES TÂCHES</t>
  </si>
  <si>
    <t>NOM DE LA TÂCHE</t>
  </si>
  <si>
    <t>ATTRIBUÉ À</t>
  </si>
  <si>
    <t>DATE DE 
DÉBUT</t>
  </si>
  <si>
    <t>DATE DE 
FIN</t>
  </si>
  <si>
    <r>
      <t>DURÉE</t>
    </r>
    <r>
      <rPr>
        <sz val="9"/>
        <color theme="0"/>
        <rFont val="Century Gothic"/>
        <family val="1"/>
      </rPr>
      <t xml:space="preserve"> </t>
    </r>
    <r>
      <rPr>
        <sz val="12"/>
        <color theme="1"/>
        <rFont val="Calibri"/>
        <family val="2"/>
        <scheme val="minor"/>
      </rPr>
      <t xml:space="preserve">
</t>
    </r>
    <r>
      <rPr>
        <sz val="9"/>
        <color theme="0"/>
        <rFont val="Century Gothic"/>
        <family val="1"/>
      </rPr>
      <t>en jours</t>
    </r>
  </si>
  <si>
    <t>STATUT</t>
  </si>
  <si>
    <t>PRIORITÉ</t>
  </si>
  <si>
    <t>COMMENTAIRES</t>
  </si>
  <si>
    <t>Définition de la réunion de lancement</t>
  </si>
  <si>
    <t>Alex B.</t>
  </si>
  <si>
    <t>Terminé</t>
  </si>
  <si>
    <t>Élevée</t>
  </si>
  <si>
    <t>Non commencé</t>
  </si>
  <si>
    <t>Définition des objectifs</t>
  </si>
  <si>
    <t>Frank C.</t>
  </si>
  <si>
    <t>Moyenne</t>
  </si>
  <si>
    <t>En cours</t>
  </si>
  <si>
    <t>Demandes détaillées</t>
  </si>
  <si>
    <t>Jacob S.</t>
  </si>
  <si>
    <t>Faible</t>
  </si>
  <si>
    <t>Demandes de matériel</t>
  </si>
  <si>
    <t>En retard</t>
  </si>
  <si>
    <t>Plan final des ressources</t>
  </si>
  <si>
    <t>En attente</t>
  </si>
  <si>
    <t>Dotation en personnel</t>
  </si>
  <si>
    <t>Demandes techniques</t>
  </si>
  <si>
    <t>Tests</t>
  </si>
  <si>
    <t>Kennedy K.</t>
  </si>
  <si>
    <t>Dév. du développement</t>
  </si>
  <si>
    <t>Configuration matérielle</t>
  </si>
  <si>
    <t>Tests du système</t>
  </si>
  <si>
    <t>LANCEMENT</t>
  </si>
  <si>
    <t>STATUT DE LA TÂCHE %</t>
  </si>
  <si>
    <t>NOMBRE</t>
  </si>
  <si>
    <t>PLANIFIÉ</t>
  </si>
  <si>
    <t>RÉEL</t>
  </si>
  <si>
    <t>PRIORITÉ DE LA TÂCHE %</t>
  </si>
  <si>
    <t>ÉLÉMENTS EN ATTENTE</t>
  </si>
  <si>
    <t>Décisions</t>
  </si>
  <si>
    <t xml:space="preserve">Demandes de changement </t>
  </si>
  <si>
    <t>CLIQUER ICI POUR CRÉER DANS SMARTSHEET</t>
  </si>
  <si>
    <t>TABLEAU DE BORD DE GESTION DES PROJETS</t>
  </si>
  <si>
    <t xml:space="preserve">Saisissez les données du tableau de bord dans les tableaux commençant à la ligne 8. Les graphiques du tableau de bord se remplissent automatiquement. </t>
  </si>
  <si>
    <t>Déterminer la dotation en personnel</t>
  </si>
  <si>
    <t>Développer la messagerie</t>
  </si>
  <si>
    <t>Finaliser le budget</t>
  </si>
  <si>
    <t>Diffusion par e-mail</t>
  </si>
  <si>
    <t>Design de la page d’accueil</t>
  </si>
  <si>
    <t>Article de blog ciblé</t>
  </si>
  <si>
    <t>Production vidéo</t>
  </si>
  <si>
    <t>Contenu de l’annonce</t>
  </si>
  <si>
    <t>Promotion sur les réseaux sociaux</t>
  </si>
  <si>
    <t>Tâche 12</t>
  </si>
  <si>
    <t>Tâche 13</t>
  </si>
  <si>
    <t>Tâche 14</t>
  </si>
  <si>
    <t>Tâche 15</t>
  </si>
  <si>
    <t>Tâche 16</t>
  </si>
  <si>
    <t>Tâche 17</t>
  </si>
  <si>
    <t>Tâche 18</t>
  </si>
  <si>
    <t>Tâche 19</t>
  </si>
  <si>
    <t>Tâche 20</t>
  </si>
  <si>
    <t>remplit automatiquement</t>
  </si>
  <si>
    <t xml:space="preserve">Tous les articles, modèles ou informations proposés par Smartsheet sur le site web sont fournis à titre de référence uniquement. Bien que nous nous efforcions de maintenir les informations à jour et exactes, nous ne faisons aucune déclaration, ni n’offrons aucune garantie, de quelque nature que ce soit, expresse ou implicite, quant à l’exhaustivité, l’exactitude,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</si>
</sst>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mm/dd/yy;@"/>
  </numFmts>
  <fonts count="20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9"/>
      <color theme="0"/>
      <name val="Century Gothic"/>
      <family val="1"/>
    </font>
    <font>
      <sz val="12"/>
      <color theme="1"/>
      <name val="Calibri"/>
      <family val="2"/>
      <scheme val="minor"/>
    </font>
    <font>
      <b/>
      <sz val="10"/>
      <color theme="1"/>
      <name val="Century Gothic"/>
      <family val="1"/>
    </font>
    <font>
      <sz val="11"/>
      <color theme="1"/>
      <name val="Century Gothic"/>
      <family val="1"/>
    </font>
    <font>
      <b/>
      <sz val="13"/>
      <color theme="1"/>
      <name val="Century Gothic"/>
      <family val="1"/>
    </font>
    <font>
      <sz val="16"/>
      <color theme="1"/>
      <name val="Century Gothic"/>
      <family val="1"/>
    </font>
    <font>
      <sz val="22"/>
      <color theme="1"/>
      <name val="Century Gothic"/>
      <family val="1"/>
    </font>
    <font>
      <b/>
      <sz val="18"/>
      <color theme="1"/>
      <name val="Century Gothic"/>
      <family val="1"/>
    </font>
    <font>
      <b/>
      <sz val="12"/>
      <color theme="1"/>
      <name val="Century Gothic"/>
      <family val="1"/>
    </font>
    <font>
      <b/>
      <sz val="24"/>
      <color theme="1" tint="0.34998626667073579"/>
      <name val="Century Gothic"/>
      <family val="1"/>
    </font>
    <font>
      <b/>
      <u/>
      <sz val="22"/>
      <color theme="0"/>
      <name val="Century Gothic"/>
      <family val="1"/>
    </font>
  </fonts>
  <fills count="1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</fills>
  <borders count="9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7" fillId="0" borderId="0"/>
    <xf numFmtId="9" fontId="10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69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164" fontId="5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164" fontId="4" fillId="2" borderId="1" xfId="0" applyNumberFormat="1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 indent="1"/>
    </xf>
    <xf numFmtId="0" fontId="5" fillId="10" borderId="1" xfId="0" applyFont="1" applyFill="1" applyBorder="1" applyAlignment="1">
      <alignment horizontal="left" vertical="center" wrapText="1" indent="1" readingOrder="1"/>
    </xf>
    <xf numFmtId="0" fontId="5" fillId="11" borderId="1" xfId="0" applyFont="1" applyFill="1" applyBorder="1" applyAlignment="1">
      <alignment horizontal="left" vertical="center" wrapText="1" indent="1" readingOrder="1"/>
    </xf>
    <xf numFmtId="0" fontId="4" fillId="0" borderId="0" xfId="0" applyFont="1" applyAlignment="1">
      <alignment horizontal="left" vertical="center" indent="1"/>
    </xf>
    <xf numFmtId="0" fontId="4" fillId="2" borderId="0" xfId="0" applyFont="1" applyFill="1" applyAlignment="1">
      <alignment vertical="center" wrapText="1"/>
    </xf>
    <xf numFmtId="0" fontId="12" fillId="2" borderId="0" xfId="0" applyFont="1" applyFill="1" applyAlignment="1">
      <alignment vertical="center" wrapText="1"/>
    </xf>
    <xf numFmtId="0" fontId="12" fillId="2" borderId="0" xfId="0" applyFont="1" applyFill="1" applyAlignment="1">
      <alignment horizontal="left" vertical="center"/>
    </xf>
    <xf numFmtId="0" fontId="12" fillId="2" borderId="0" xfId="0" applyFont="1" applyFill="1" applyAlignment="1">
      <alignment horizontal="center" vertical="center" wrapText="1"/>
    </xf>
    <xf numFmtId="10" fontId="12" fillId="2" borderId="0" xfId="0" applyNumberFormat="1" applyFont="1" applyFill="1" applyAlignment="1">
      <alignment horizontal="center" vertical="center" wrapText="1"/>
    </xf>
    <xf numFmtId="0" fontId="4" fillId="0" borderId="0" xfId="0" applyFont="1" applyAlignment="1">
      <alignment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0" fontId="14" fillId="2" borderId="0" xfId="0" applyFont="1" applyFill="1" applyAlignment="1">
      <alignment vertical="center" wrapText="1"/>
    </xf>
    <xf numFmtId="0" fontId="4" fillId="6" borderId="3" xfId="0" applyFont="1" applyFill="1" applyBorder="1" applyAlignment="1">
      <alignment horizontal="left" vertical="center" wrapText="1" indent="1"/>
    </xf>
    <xf numFmtId="0" fontId="5" fillId="2" borderId="3" xfId="0" applyFont="1" applyFill="1" applyBorder="1" applyAlignment="1">
      <alignment horizontal="left" vertical="center" wrapText="1" indent="1" readingOrder="1"/>
    </xf>
    <xf numFmtId="0" fontId="4" fillId="0" borderId="3" xfId="0" applyFont="1" applyBorder="1" applyAlignment="1">
      <alignment horizontal="left" vertical="center" wrapText="1" indent="1"/>
    </xf>
    <xf numFmtId="0" fontId="4" fillId="0" borderId="5" xfId="0" applyFont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165" fontId="4" fillId="5" borderId="1" xfId="0" applyNumberFormat="1" applyFont="1" applyFill="1" applyBorder="1" applyAlignment="1">
      <alignment horizontal="center" vertical="center" wrapText="1"/>
    </xf>
    <xf numFmtId="1" fontId="4" fillId="6" borderId="1" xfId="0" applyNumberFormat="1" applyFont="1" applyFill="1" applyBorder="1" applyAlignment="1">
      <alignment horizontal="center" vertical="center" wrapText="1"/>
    </xf>
    <xf numFmtId="165" fontId="5" fillId="5" borderId="1" xfId="0" applyNumberFormat="1" applyFont="1" applyFill="1" applyBorder="1" applyAlignment="1">
      <alignment horizontal="center" vertical="center" wrapText="1" readingOrder="1"/>
    </xf>
    <xf numFmtId="0" fontId="11" fillId="0" borderId="0" xfId="0" applyFont="1" applyAlignment="1">
      <alignment horizontal="right" vertical="center" indent="1"/>
    </xf>
    <xf numFmtId="3" fontId="4" fillId="0" borderId="1" xfId="0" applyNumberFormat="1" applyFont="1" applyBorder="1" applyAlignment="1">
      <alignment horizontal="left" vertical="center" indent="1"/>
    </xf>
    <xf numFmtId="3" fontId="4" fillId="0" borderId="4" xfId="0" applyNumberFormat="1" applyFont="1" applyBorder="1" applyAlignment="1">
      <alignment horizontal="left" vertical="center" indent="1"/>
    </xf>
    <xf numFmtId="0" fontId="4" fillId="12" borderId="1" xfId="0" applyFont="1" applyFill="1" applyBorder="1" applyAlignment="1">
      <alignment horizontal="left" vertical="center" indent="1"/>
    </xf>
    <xf numFmtId="0" fontId="4" fillId="8" borderId="4" xfId="0" applyFont="1" applyFill="1" applyBorder="1" applyAlignment="1">
      <alignment horizontal="left" vertical="center" indent="1"/>
    </xf>
    <xf numFmtId="0" fontId="4" fillId="0" borderId="4" xfId="0" applyFont="1" applyBorder="1" applyAlignment="1">
      <alignment horizontal="left" vertical="center" wrapText="1" indent="1"/>
    </xf>
    <xf numFmtId="1" fontId="4" fillId="5" borderId="1" xfId="0" applyNumberFormat="1" applyFont="1" applyFill="1" applyBorder="1" applyAlignment="1">
      <alignment horizontal="center" vertical="center"/>
    </xf>
    <xf numFmtId="9" fontId="4" fillId="5" borderId="1" xfId="6" applyFont="1" applyFill="1" applyBorder="1" applyAlignment="1">
      <alignment horizontal="center" vertical="center"/>
    </xf>
    <xf numFmtId="1" fontId="4" fillId="5" borderId="4" xfId="0" applyNumberFormat="1" applyFont="1" applyFill="1" applyBorder="1" applyAlignment="1">
      <alignment horizontal="center" vertical="center"/>
    </xf>
    <xf numFmtId="9" fontId="4" fillId="5" borderId="4" xfId="6" applyFont="1" applyFill="1" applyBorder="1" applyAlignment="1">
      <alignment horizontal="center" vertical="center"/>
    </xf>
    <xf numFmtId="1" fontId="11" fillId="13" borderId="8" xfId="0" applyNumberFormat="1" applyFont="1" applyFill="1" applyBorder="1" applyAlignment="1">
      <alignment horizontal="center" vertical="center"/>
    </xf>
    <xf numFmtId="9" fontId="11" fillId="13" borderId="8" xfId="6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 indent="1"/>
    </xf>
    <xf numFmtId="0" fontId="4" fillId="13" borderId="1" xfId="0" applyFont="1" applyFill="1" applyBorder="1" applyAlignment="1">
      <alignment horizontal="center" vertical="center"/>
    </xf>
    <xf numFmtId="0" fontId="13" fillId="2" borderId="0" xfId="0" applyFont="1" applyFill="1" applyAlignment="1">
      <alignment vertical="center"/>
    </xf>
    <xf numFmtId="166" fontId="13" fillId="2" borderId="0" xfId="0" applyNumberFormat="1" applyFont="1" applyFill="1" applyAlignment="1">
      <alignment horizontal="center" vertical="center" wrapText="1"/>
    </xf>
    <xf numFmtId="0" fontId="13" fillId="2" borderId="0" xfId="0" applyFont="1" applyFill="1" applyAlignment="1">
      <alignment horizontal="center" vertical="center" wrapText="1"/>
    </xf>
    <xf numFmtId="9" fontId="13" fillId="2" borderId="0" xfId="6" applyFont="1" applyFill="1" applyBorder="1" applyAlignment="1">
      <alignment horizontal="center" vertical="center" wrapText="1"/>
    </xf>
    <xf numFmtId="0" fontId="16" fillId="2" borderId="0" xfId="0" applyFont="1" applyFill="1" applyAlignment="1">
      <alignment horizontal="left" vertical="center" indent="1"/>
    </xf>
    <xf numFmtId="0" fontId="14" fillId="2" borderId="0" xfId="0" applyFont="1" applyFill="1" applyAlignment="1">
      <alignment vertical="center"/>
    </xf>
    <xf numFmtId="0" fontId="4" fillId="8" borderId="1" xfId="0" applyFont="1" applyFill="1" applyBorder="1" applyAlignment="1">
      <alignment horizontal="left" vertical="center" indent="1"/>
    </xf>
    <xf numFmtId="0" fontId="4" fillId="11" borderId="1" xfId="0" applyFont="1" applyFill="1" applyBorder="1" applyAlignment="1">
      <alignment horizontal="left" vertical="center" indent="1"/>
    </xf>
    <xf numFmtId="0" fontId="4" fillId="14" borderId="1" xfId="0" applyFont="1" applyFill="1" applyBorder="1" applyAlignment="1">
      <alignment horizontal="left" vertical="center" indent="1"/>
    </xf>
    <xf numFmtId="0" fontId="7" fillId="0" borderId="0" xfId="5"/>
    <xf numFmtId="166" fontId="17" fillId="2" borderId="4" xfId="0" applyNumberFormat="1" applyFont="1" applyFill="1" applyBorder="1" applyAlignment="1">
      <alignment horizontal="center" vertical="center" wrapText="1"/>
    </xf>
    <xf numFmtId="0" fontId="17" fillId="2" borderId="4" xfId="0" applyFont="1" applyFill="1" applyBorder="1" applyAlignment="1">
      <alignment horizontal="center" vertical="center" wrapText="1"/>
    </xf>
    <xf numFmtId="9" fontId="17" fillId="2" borderId="4" xfId="6" applyFont="1" applyFill="1" applyBorder="1" applyAlignment="1">
      <alignment horizontal="center" vertical="center" wrapText="1"/>
    </xf>
    <xf numFmtId="0" fontId="18" fillId="2" borderId="0" xfId="0" applyFont="1" applyFill="1" applyAlignment="1">
      <alignment vertical="center"/>
    </xf>
    <xf numFmtId="0" fontId="4" fillId="15" borderId="0" xfId="0" applyFont="1" applyFill="1" applyAlignment="1">
      <alignment horizontal="left" vertical="center" wrapText="1" indent="1"/>
    </xf>
    <xf numFmtId="0" fontId="19" fillId="8" borderId="0" xfId="7" applyFont="1" applyFill="1" applyAlignment="1">
      <alignment horizontal="center" vertical="center"/>
    </xf>
    <xf numFmtId="0" fontId="17" fillId="2" borderId="5" xfId="0" applyFont="1" applyFill="1" applyBorder="1" applyAlignment="1">
      <alignment horizontal="left" vertical="center" indent="1"/>
    </xf>
    <xf numFmtId="0" fontId="17" fillId="2" borderId="6" xfId="0" applyFont="1" applyFill="1" applyBorder="1" applyAlignment="1">
      <alignment horizontal="left" vertical="center" indent="1"/>
    </xf>
    <xf numFmtId="0" fontId="17" fillId="2" borderId="7" xfId="0" applyFont="1" applyFill="1" applyBorder="1" applyAlignment="1">
      <alignment horizontal="left" vertical="center" indent="1"/>
    </xf>
    <xf numFmtId="0" fontId="15" fillId="2" borderId="0" xfId="0" applyFont="1" applyFill="1" applyAlignment="1">
      <alignment vertical="center" wrapText="1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7" builtinId="8"/>
    <cellStyle name="Normal" xfId="0" builtinId="0"/>
    <cellStyle name="Normal 2" xfId="5" xr:uid="{00000000-0005-0000-0000-000005000000}"/>
    <cellStyle name="Percent" xfId="6" builtinId="5"/>
  </cellStyles>
  <dxfs count="40"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DAE2AE"/>
        </patternFill>
      </fill>
    </dxf>
    <dxf>
      <fill>
        <patternFill>
          <bgColor theme="7" tint="0.59996337778862885"/>
        </patternFill>
      </fill>
    </dxf>
    <dxf>
      <fill>
        <patternFill>
          <bgColor rgb="FFFFAFAE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theme="7"/>
        </patternFill>
      </fill>
    </dxf>
    <dxf>
      <fill>
        <patternFill>
          <bgColor theme="7" tint="0.59996337778862885"/>
        </patternFill>
      </fill>
    </dxf>
    <dxf>
      <fill>
        <patternFill>
          <bgColor rgb="FFFFAFAE"/>
        </patternFill>
      </fill>
    </dxf>
    <dxf>
      <fill>
        <patternFill>
          <bgColor rgb="FFDAE2AE"/>
        </patternFill>
      </fill>
    </dxf>
    <dxf>
      <fill>
        <patternFill>
          <bgColor theme="7"/>
        </patternFill>
      </fill>
    </dxf>
    <dxf>
      <fill>
        <patternFill>
          <bgColor rgb="FFD2D2D2"/>
        </patternFill>
      </fill>
    </dxf>
    <dxf>
      <fill>
        <patternFill>
          <bgColor rgb="FF00BD32"/>
        </patternFill>
      </fill>
    </dxf>
    <dxf>
      <fill>
        <patternFill>
          <bgColor rgb="FF92D050"/>
        </patternFill>
      </fill>
    </dxf>
    <dxf>
      <fill>
        <patternFill>
          <bgColor rgb="FF81D6F0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  <dxf>
      <fill>
        <patternFill>
          <bgColor rgb="FFFFAFAE"/>
        </patternFill>
      </fill>
    </dxf>
    <dxf>
      <fill>
        <patternFill>
          <bgColor theme="7" tint="0.59996337778862885"/>
        </patternFill>
      </fill>
    </dxf>
    <dxf>
      <fill>
        <patternFill>
          <bgColor rgb="FFDAE2AE"/>
        </patternFill>
      </fill>
    </dxf>
    <dxf>
      <fill>
        <patternFill>
          <bgColor rgb="FF81D6F0"/>
        </patternFill>
      </fill>
    </dxf>
    <dxf>
      <fill>
        <patternFill>
          <bgColor rgb="FF92D050"/>
        </patternFill>
      </fill>
    </dxf>
    <dxf>
      <fill>
        <patternFill>
          <bgColor rgb="FF00BD32"/>
        </patternFill>
      </fill>
    </dxf>
    <dxf>
      <fill>
        <patternFill>
          <bgColor rgb="FFD2D2D2"/>
        </patternFill>
      </fill>
    </dxf>
    <dxf>
      <fill>
        <patternFill>
          <bgColor theme="7"/>
        </patternFill>
      </fill>
    </dxf>
  </dxfs>
  <tableStyles count="0" defaultTableStyle="TableStyleMedium9" defaultPivotStyle="PivotStyleMedium4"/>
  <colors>
    <mruColors>
      <color rgb="FF81D6F0"/>
      <color rgb="FF00BD32"/>
      <color rgb="FFDAE2AE"/>
      <color rgb="FFFFAFAE"/>
      <color rgb="FFD2D2D2"/>
      <color rgb="FF03C15A"/>
      <color rgb="FFEAEE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5" Type="http://schemas.openxmlformats.org/officeDocument/2006/relationships/externalLink" Target="externalLinks/externalLink2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'Tableau de bord pour la gestion'!$D$10</c:f>
              <c:strCache>
                <c:ptCount val="1"/>
                <c:pt idx="0">
                  <c:v>DATE DE 
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'Tableau de bord pour la gestion'!$B$11:$B$22</c:f>
              <c:strCache>
                <c:ptCount val="12"/>
                <c:pt idx="0">
                  <c:v>Définition de la réunion de lancement</c:v>
                </c:pt>
                <c:pt idx="1">
                  <c:v>Définition des objectifs</c:v>
                </c:pt>
                <c:pt idx="2">
                  <c:v>Demandes détaillées</c:v>
                </c:pt>
                <c:pt idx="3">
                  <c:v>Demandes de matériel</c:v>
                </c:pt>
                <c:pt idx="4">
                  <c:v>Plan final des ressources</c:v>
                </c:pt>
                <c:pt idx="5">
                  <c:v>Dotation en personnel</c:v>
                </c:pt>
                <c:pt idx="6">
                  <c:v>Demandes techniques</c:v>
                </c:pt>
                <c:pt idx="7">
                  <c:v>Tests</c:v>
                </c:pt>
                <c:pt idx="8">
                  <c:v>Dév. du développement</c:v>
                </c:pt>
                <c:pt idx="9">
                  <c:v>Configuration matérielle</c:v>
                </c:pt>
                <c:pt idx="10">
                  <c:v>Tests du système</c:v>
                </c:pt>
                <c:pt idx="11">
                  <c:v>LANCEMENT</c:v>
                </c:pt>
              </c:strCache>
            </c:strRef>
          </c:cat>
          <c:val>
            <c:numRef>
              <c:f>'Tableau de bord pour la gestion'!$D$11:$D$22</c:f>
              <c:numCache>
                <c:formatCode>mm/dd</c:formatCode>
                <c:ptCount val="12"/>
                <c:pt idx="0">
                  <c:v>45293</c:v>
                </c:pt>
                <c:pt idx="1">
                  <c:v>45295</c:v>
                </c:pt>
                <c:pt idx="2">
                  <c:v>45298</c:v>
                </c:pt>
                <c:pt idx="3">
                  <c:v>45301</c:v>
                </c:pt>
                <c:pt idx="4">
                  <c:v>45304</c:v>
                </c:pt>
                <c:pt idx="5">
                  <c:v>45307</c:v>
                </c:pt>
                <c:pt idx="6">
                  <c:v>45310</c:v>
                </c:pt>
                <c:pt idx="7">
                  <c:v>45313</c:v>
                </c:pt>
                <c:pt idx="8">
                  <c:v>45316</c:v>
                </c:pt>
                <c:pt idx="9">
                  <c:v>45319</c:v>
                </c:pt>
                <c:pt idx="10">
                  <c:v>45322</c:v>
                </c:pt>
                <c:pt idx="11">
                  <c:v>45325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3D-A44D-94B3-9A6869E3CD9F}"/>
            </c:ext>
          </c:extLst>
        </c:ser>
        <c:ser>
          <c:idx val="1"/>
          <c:order val="1"/>
          <c:tx>
            <c:strRef>
              <c:f>'Tableau de bord pour la gestion'!$F$10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C3D-A44D-94B3-9A6869E3CD9F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5C3D-A44D-94B3-9A6869E3CD9F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C3D-A44D-94B3-9A6869E3CD9F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5C3D-A44D-94B3-9A6869E3CD9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5C3D-A44D-94B3-9A6869E3CD9F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5C3D-A44D-94B3-9A6869E3CD9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E-5C3D-A44D-94B3-9A6869E3CD9F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0-5C3D-A44D-94B3-9A6869E3CD9F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5C3D-A44D-94B3-9A6869E3CD9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5C3D-A44D-94B3-9A6869E3CD9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6-5C3D-A44D-94B3-9A6869E3CD9F}"/>
              </c:ext>
            </c:extLst>
          </c:dPt>
          <c:dPt>
            <c:idx val="11"/>
            <c:invertIfNegative val="0"/>
            <c:bubble3D val="0"/>
            <c:spPr>
              <a:solidFill>
                <a:srgbClr val="81D6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8-5C3D-A44D-94B3-9A6869E3CD9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5C3D-A44D-94B3-9A6869E3CD9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5C3D-A44D-94B3-9A6869E3CD9F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5C3D-A44D-94B3-9A6869E3CD9F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5C3D-A44D-94B3-9A6869E3CD9F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2-7956-514D-99D3-3E9537F022EF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7956-514D-99D3-3E9537F022EF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4-7956-514D-99D3-3E9537F022EF}"/>
              </c:ext>
            </c:extLst>
          </c:dPt>
          <c:cat>
            <c:strRef>
              <c:f>'Tableau de bord pour la gestion'!$B$11:$B$22</c:f>
              <c:strCache>
                <c:ptCount val="12"/>
                <c:pt idx="0">
                  <c:v>Définition de la réunion de lancement</c:v>
                </c:pt>
                <c:pt idx="1">
                  <c:v>Définition des objectifs</c:v>
                </c:pt>
                <c:pt idx="2">
                  <c:v>Demandes détaillées</c:v>
                </c:pt>
                <c:pt idx="3">
                  <c:v>Demandes de matériel</c:v>
                </c:pt>
                <c:pt idx="4">
                  <c:v>Plan final des ressources</c:v>
                </c:pt>
                <c:pt idx="5">
                  <c:v>Dotation en personnel</c:v>
                </c:pt>
                <c:pt idx="6">
                  <c:v>Demandes techniques</c:v>
                </c:pt>
                <c:pt idx="7">
                  <c:v>Tests</c:v>
                </c:pt>
                <c:pt idx="8">
                  <c:v>Dév. du développement</c:v>
                </c:pt>
                <c:pt idx="9">
                  <c:v>Configuration matérielle</c:v>
                </c:pt>
                <c:pt idx="10">
                  <c:v>Tests du système</c:v>
                </c:pt>
                <c:pt idx="11">
                  <c:v>LANCEMENT</c:v>
                </c:pt>
              </c:strCache>
            </c:strRef>
          </c:cat>
          <c:val>
            <c:numRef>
              <c:f>'Tableau de bord pour la gestion'!$F$11:$F$22</c:f>
              <c:numCache>
                <c:formatCode>0</c:formatCode>
                <c:ptCount val="12"/>
                <c:pt idx="0">
                  <c:v>6</c:v>
                </c:pt>
                <c:pt idx="1">
                  <c:v>7</c:v>
                </c:pt>
                <c:pt idx="2">
                  <c:v>4</c:v>
                </c:pt>
                <c:pt idx="3">
                  <c:v>5</c:v>
                </c:pt>
                <c:pt idx="4">
                  <c:v>7</c:v>
                </c:pt>
                <c:pt idx="5">
                  <c:v>13</c:v>
                </c:pt>
                <c:pt idx="6">
                  <c:v>13</c:v>
                </c:pt>
                <c:pt idx="7">
                  <c:v>18</c:v>
                </c:pt>
                <c:pt idx="8">
                  <c:v>11</c:v>
                </c:pt>
                <c:pt idx="9">
                  <c:v>9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3D-A44D-94B3-9A6869E3CD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PRIORITÉ DE LA TÂCHE </a:t>
            </a:r>
            <a:r>
              <a:rPr lang="fr-FR" baseline="0">
                <a:latin typeface="Century Gothic" panose="020B0502020202020204" pitchFamily="34" charset="0"/>
              </a:rPr>
              <a:t>(%)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E41-1043-A8FA-256986F8469C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E41-1043-A8FA-256986F8469C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E41-1043-A8FA-256986F846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E41-1043-A8FA-256986F8469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E41-1043-A8FA-256986F846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'VIERGE — Tableau de bord de ges'!$B$43:$B$46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'VIERGE — Tableau de bord de ges'!$C$43:$C$46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E41-1043-A8FA-256986F8469C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E41-1043-A8FA-256986F8469C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E41-1043-A8FA-256986F8469C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E41-1043-A8FA-256986F8469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E41-1043-A8FA-256986F8469C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E41-1043-A8FA-256986F8469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'VIERGE — Tableau de bord de ges'!$B$43:$B$46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'VIERGE — Tableau de bord de ges'!$C$43:$C$46</c:f>
              <c:numCache>
                <c:formatCode>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E41-1043-A8FA-256986F84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STATUT DE LA TÂCHE </a:t>
            </a:r>
            <a:r>
              <a:rPr lang="fr-FR" baseline="0">
                <a:latin typeface="Century Gothic" panose="020B0502020202020204" pitchFamily="34" charset="0"/>
              </a:rPr>
              <a:t>(%)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17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18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9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A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B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'Tableau de bord pour la gestion'!$B$26:$B$30</c:f>
              <c:strCache>
                <c:ptCount val="5"/>
                <c:pt idx="0">
                  <c:v>Non commencé</c:v>
                </c:pt>
                <c:pt idx="1">
                  <c:v>En cours</c:v>
                </c:pt>
                <c:pt idx="2">
                  <c:v>Terminé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'Tableau de bord pour la gestion'!$C$26:$C$30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7C70-0047-867B-298EBAFAC2F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7C70-0047-867B-298EBAFAC2F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7C70-0047-867B-298EBAFAC2F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7C70-0047-867B-298EBAFAC2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7C70-0047-867B-298EBAFAC2F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7C70-0047-867B-298EBAFAC2F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'Tableau de bord pour la gestion'!$B$26:$B$30</c:f>
              <c:strCache>
                <c:ptCount val="5"/>
                <c:pt idx="0">
                  <c:v>Non commencé</c:v>
                </c:pt>
                <c:pt idx="1">
                  <c:v>En cours</c:v>
                </c:pt>
                <c:pt idx="2">
                  <c:v>Terminé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'Tableau de bord pour la gestion'!$C$26:$C$30</c:f>
              <c:numCache>
                <c:formatCode>0</c:formatCode>
                <c:ptCount val="5"/>
                <c:pt idx="0">
                  <c:v>2</c:v>
                </c:pt>
                <c:pt idx="1">
                  <c:v>3</c:v>
                </c:pt>
                <c:pt idx="2">
                  <c:v>5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7C70-0047-867B-298EBAFAC2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BUDGET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8198141215954561"/>
          <c:y val="0.29364341957255341"/>
          <c:w val="0.74659179897594763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1F9C-1242-A00A-B5FD633B82D2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1F9C-1242-A00A-B5FD633B82D2}"/>
              </c:ext>
            </c:extLst>
          </c:dPt>
          <c:cat>
            <c:strRef>
              <c:f>'Tableau de bord pour la gestion'!$F$25:$F$26</c:f>
              <c:strCache>
                <c:ptCount val="2"/>
                <c:pt idx="0">
                  <c:v>PLANIFIÉ</c:v>
                </c:pt>
                <c:pt idx="1">
                  <c:v>RÉEL</c:v>
                </c:pt>
              </c:strCache>
            </c:strRef>
          </c:cat>
          <c:val>
            <c:numRef>
              <c:f>'Tableau de bord pour la gestion'!$G$25:$G$26</c:f>
              <c:numCache>
                <c:formatCode>#,##0</c:formatCode>
                <c:ptCount val="2"/>
                <c:pt idx="0">
                  <c:v>80000</c:v>
                </c:pt>
                <c:pt idx="1">
                  <c:v>50000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9C-1242-A00A-B5FD633B8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ÉLÉMENTS EN ATTENTE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8DB5-A04E-A6EE-1CDBA827B6F4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8DB5-A04E-A6EE-1CDBA827B6F4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8DB5-A04E-A6EE-1CDBA827B6F4}"/>
              </c:ext>
            </c:extLst>
          </c:dPt>
          <c:cat>
            <c:strRef>
              <c:f>'Tableau de bord pour la gestion'!$F$34:$F$36</c:f>
              <c:strCache>
                <c:ptCount val="3"/>
                <c:pt idx="0">
                  <c:v>Décisions</c:v>
                </c:pt>
                <c:pt idx="1">
                  <c:v>Actions</c:v>
                </c:pt>
                <c:pt idx="2">
                  <c:v>Demandes de changement </c:v>
                </c:pt>
              </c:strCache>
            </c:strRef>
          </c:cat>
          <c:val>
            <c:numRef>
              <c:f>'Tableau de bord pour la gestion'!$G$34:$G$36</c:f>
              <c:numCache>
                <c:formatCode>#,##0</c:formatCode>
                <c:ptCount val="3"/>
                <c:pt idx="0">
                  <c:v>5</c:v>
                </c:pt>
                <c:pt idx="1">
                  <c:v>2</c:v>
                </c:pt>
                <c:pt idx="2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DB5-A04E-A6EE-1CDBA827B6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PRIORITÉ DE LA TÂCHE </a:t>
            </a:r>
            <a:r>
              <a:rPr lang="fr-FR" baseline="0">
                <a:latin typeface="Century Gothic" panose="020B0502020202020204" pitchFamily="34" charset="0"/>
              </a:rPr>
              <a:t>(%)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1-6058-7141-9BF3-9B56FCBC90D1}"/>
              </c:ext>
            </c:extLst>
          </c:dPt>
          <c:dPt>
            <c:idx val="1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058-7141-9BF3-9B56FCBC90D1}"/>
              </c:ext>
            </c:extLst>
          </c:dPt>
          <c:dPt>
            <c:idx val="2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5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'Tableau de bord pour la gestion'!$B$35:$B$38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'Tableau de bord pour la gestion'!$C$35:$C$38</c:f>
              <c:numCache>
                <c:formatCode>0</c:formatCode>
                <c:ptCount val="4"/>
                <c:pt idx="0">
                  <c:v>6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058-7141-9BF3-9B56FCBC90D1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6058-7141-9BF3-9B56FCBC90D1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6058-7141-9BF3-9B56FCBC90D1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6058-7141-9BF3-9B56FCBC90D1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6058-7141-9BF3-9B56FCBC90D1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6058-7141-9BF3-9B56FCBC90D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'Tableau de bord pour la gestion'!$B$35:$B$38</c:f>
              <c:strCache>
                <c:ptCount val="3"/>
                <c:pt idx="0">
                  <c:v>Élevée</c:v>
                </c:pt>
                <c:pt idx="1">
                  <c:v>Moyenne</c:v>
                </c:pt>
                <c:pt idx="2">
                  <c:v>Faible</c:v>
                </c:pt>
              </c:strCache>
            </c:strRef>
          </c:cat>
          <c:val>
            <c:numRef>
              <c:f>'Tableau de bord pour la gestion'!$C$35:$C$38</c:f>
              <c:numCache>
                <c:formatCode>0</c:formatCode>
                <c:ptCount val="4"/>
                <c:pt idx="0">
                  <c:v>6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6058-7141-9BF3-9B56FCBC90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1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'VIERGE — Tableau de bord de ges'!$D$10</c:f>
              <c:strCache>
                <c:ptCount val="1"/>
                <c:pt idx="0">
                  <c:v>DATE DE 
DÉBUT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cat>
            <c:strRef>
              <c:f>'VIERGE — Tableau de bord de ges'!$B$11:$B$30</c:f>
              <c:strCache>
                <c:ptCount val="20"/>
                <c:pt idx="0">
                  <c:v>Définition de la réunion de lancement</c:v>
                </c:pt>
                <c:pt idx="1">
                  <c:v>Définition des objectifs</c:v>
                </c:pt>
                <c:pt idx="2">
                  <c:v>Déterminer la dotation en personnel</c:v>
                </c:pt>
                <c:pt idx="3">
                  <c:v>Développer la messagerie</c:v>
                </c:pt>
                <c:pt idx="4">
                  <c:v>Finaliser le budget</c:v>
                </c:pt>
                <c:pt idx="5">
                  <c:v>Diffusion par e-mail</c:v>
                </c:pt>
                <c:pt idx="6">
                  <c:v>Design de la page d’accueil</c:v>
                </c:pt>
                <c:pt idx="7">
                  <c:v>Article de blog ciblé</c:v>
                </c:pt>
                <c:pt idx="8">
                  <c:v>Production vidéo</c:v>
                </c:pt>
                <c:pt idx="9">
                  <c:v>Contenu de l’annonce</c:v>
                </c:pt>
                <c:pt idx="10">
                  <c:v>Promotion sur les réseaux sociaux</c:v>
                </c:pt>
                <c:pt idx="11">
                  <c:v>Tâche 12</c:v>
                </c:pt>
                <c:pt idx="12">
                  <c:v>Tâche 13</c:v>
                </c:pt>
                <c:pt idx="13">
                  <c:v>Tâche 14</c:v>
                </c:pt>
                <c:pt idx="14">
                  <c:v>Tâche 15</c:v>
                </c:pt>
                <c:pt idx="15">
                  <c:v>Tâche 16</c:v>
                </c:pt>
                <c:pt idx="16">
                  <c:v>Tâche 17</c:v>
                </c:pt>
                <c:pt idx="17">
                  <c:v>Tâche 18</c:v>
                </c:pt>
                <c:pt idx="18">
                  <c:v>Tâche 19</c:v>
                </c:pt>
                <c:pt idx="19">
                  <c:v>Tâche 20</c:v>
                </c:pt>
              </c:strCache>
            </c:strRef>
          </c:cat>
          <c:val>
            <c:numRef>
              <c:f>'VIERGE — Tableau de bord de ges'!$D$11:$D$30</c:f>
              <c:numCache>
                <c:formatCode>mm/dd</c:formatCode>
                <c:ptCount val="20"/>
              </c:numCache>
            </c:numRef>
          </c:val>
          <c:extLst>
            <c:ext xmlns:c16="http://schemas.microsoft.com/office/drawing/2014/chart" uri="{C3380CC4-5D6E-409C-BE32-E72D297353CC}">
              <c16:uniqueId val="{00000000-2F81-A049-A257-A59A1847A9D3}"/>
            </c:ext>
          </c:extLst>
        </c:ser>
        <c:ser>
          <c:idx val="1"/>
          <c:order val="1"/>
          <c:tx>
            <c:strRef>
              <c:f>'VIERGE — Tableau de bord de ges'!$F$10</c:f>
              <c:strCache>
                <c:ptCount val="1"/>
                <c:pt idx="0">
                  <c:v>DURÉE 
en jours</c:v>
                </c:pt>
              </c:strCache>
            </c:strRef>
          </c:tx>
          <c:spPr>
            <a:solidFill>
              <a:srgbClr val="03C15A">
                <a:alpha val="79000"/>
              </a:srgb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2F81-A049-A257-A59A1847A9D3}"/>
              </c:ext>
            </c:extLst>
          </c:dPt>
          <c:dPt>
            <c:idx val="1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F81-A049-A257-A59A1847A9D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2F81-A049-A257-A59A1847A9D3}"/>
              </c:ext>
            </c:extLst>
          </c:dPt>
          <c:dPt>
            <c:idx val="3"/>
            <c:invertIfNegative val="0"/>
            <c:bubble3D val="0"/>
            <c:spPr>
              <a:solidFill>
                <a:srgbClr val="00B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6-2F81-A049-A257-A59A1847A9D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2F81-A049-A257-A59A1847A9D3}"/>
              </c:ext>
            </c:extLst>
          </c:dPt>
          <c:dPt>
            <c:idx val="5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81-A049-A257-A59A1847A9D3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2F81-A049-A257-A59A1847A9D3}"/>
              </c:ext>
            </c:extLst>
          </c:dPt>
          <c:dPt>
            <c:idx val="7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2F81-A049-A257-A59A1847A9D3}"/>
              </c:ext>
            </c:extLst>
          </c:dPt>
          <c:dPt>
            <c:idx val="8"/>
            <c:invertIfNegative val="0"/>
            <c:bubble3D val="0"/>
            <c:spPr>
              <a:solidFill>
                <a:srgbClr val="92D05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2F81-A049-A257-A59A1847A9D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2F81-A049-A257-A59A1847A9D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2F81-A049-A257-A59A1847A9D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2F81-A049-A257-A59A1847A9D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2F81-A049-A257-A59A1847A9D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4">
                  <a:lumMod val="60000"/>
                  <a:lumOff val="40000"/>
                  <a:alpha val="79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2F81-A049-A257-A59A1847A9D3}"/>
              </c:ext>
            </c:extLst>
          </c:dPt>
          <c:dPt>
            <c:idx val="14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2F81-A049-A257-A59A1847A9D3}"/>
              </c:ext>
            </c:extLst>
          </c:dPt>
          <c:dPt>
            <c:idx val="15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2F81-A049-A257-A59A1847A9D3}"/>
              </c:ext>
            </c:extLst>
          </c:dPt>
          <c:dPt>
            <c:idx val="16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2F81-A049-A257-A59A1847A9D3}"/>
              </c:ext>
            </c:extLst>
          </c:dPt>
          <c:dPt>
            <c:idx val="17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2F81-A049-A257-A59A1847A9D3}"/>
              </c:ext>
            </c:extLst>
          </c:dPt>
          <c:dPt>
            <c:idx val="18"/>
            <c:invertIfNegative val="0"/>
            <c:bubble3D val="0"/>
            <c:spPr>
              <a:solidFill>
                <a:srgbClr val="00B0F0">
                  <a:alpha val="79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2F81-A049-A257-A59A1847A9D3}"/>
              </c:ext>
            </c:extLst>
          </c:dPt>
          <c:cat>
            <c:strRef>
              <c:f>'VIERGE — Tableau de bord de ges'!$B$11:$B$30</c:f>
              <c:strCache>
                <c:ptCount val="20"/>
                <c:pt idx="0">
                  <c:v>Définition de la réunion de lancement</c:v>
                </c:pt>
                <c:pt idx="1">
                  <c:v>Définition des objectifs</c:v>
                </c:pt>
                <c:pt idx="2">
                  <c:v>Déterminer la dotation en personnel</c:v>
                </c:pt>
                <c:pt idx="3">
                  <c:v>Développer la messagerie</c:v>
                </c:pt>
                <c:pt idx="4">
                  <c:v>Finaliser le budget</c:v>
                </c:pt>
                <c:pt idx="5">
                  <c:v>Diffusion par e-mail</c:v>
                </c:pt>
                <c:pt idx="6">
                  <c:v>Design de la page d’accueil</c:v>
                </c:pt>
                <c:pt idx="7">
                  <c:v>Article de blog ciblé</c:v>
                </c:pt>
                <c:pt idx="8">
                  <c:v>Production vidéo</c:v>
                </c:pt>
                <c:pt idx="9">
                  <c:v>Contenu de l’annonce</c:v>
                </c:pt>
                <c:pt idx="10">
                  <c:v>Promotion sur les réseaux sociaux</c:v>
                </c:pt>
                <c:pt idx="11">
                  <c:v>Tâche 12</c:v>
                </c:pt>
                <c:pt idx="12">
                  <c:v>Tâche 13</c:v>
                </c:pt>
                <c:pt idx="13">
                  <c:v>Tâche 14</c:v>
                </c:pt>
                <c:pt idx="14">
                  <c:v>Tâche 15</c:v>
                </c:pt>
                <c:pt idx="15">
                  <c:v>Tâche 16</c:v>
                </c:pt>
                <c:pt idx="16">
                  <c:v>Tâche 17</c:v>
                </c:pt>
                <c:pt idx="17">
                  <c:v>Tâche 18</c:v>
                </c:pt>
                <c:pt idx="18">
                  <c:v>Tâche 19</c:v>
                </c:pt>
                <c:pt idx="19">
                  <c:v>Tâche 20</c:v>
                </c:pt>
              </c:strCache>
            </c:strRef>
          </c:cat>
          <c:val>
            <c:numRef>
              <c:f>'VIERGE — Tableau de bord de ges'!$F$11:$F$30</c:f>
              <c:numCache>
                <c:formatCode>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4-2F81-A049-A257-A59A1847A9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low"/>
        <c:txPr>
          <a:bodyPr anchor="ctr" anchorCtr="1"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  <c:min val="45290"/>
        </c:scaling>
        <c:delete val="0"/>
        <c:axPos val="t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0218496"/>
        <c:crosses val="autoZero"/>
        <c:crossBetween val="between"/>
        <c:majorUnit val="5"/>
      </c:valAx>
      <c:spPr>
        <a:noFill/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 orientation="portrait" horizontalDpi="-4" verticalDpi="-4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 anchor="t" anchorCtr="0"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STATUT DE LA TÂCHE </a:t>
            </a:r>
            <a:r>
              <a:rPr lang="fr-FR" baseline="0">
                <a:latin typeface="Century Gothic" panose="020B0502020202020204" pitchFamily="34" charset="0"/>
              </a:rPr>
              <a:t>(%)</a:t>
            </a:r>
          </a:p>
        </c:rich>
      </c:tx>
      <c:overlay val="0"/>
    </c:title>
    <c:autoTitleDeleted val="0"/>
    <c:plotArea>
      <c:layout/>
      <c:pieChart>
        <c:varyColors val="1"/>
        <c:ser>
          <c:idx val="1"/>
          <c:order val="0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1-09C7-8E4F-95DE-178B899F3E3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3-09C7-8E4F-95DE-178B899F3E3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5-09C7-8E4F-95DE-178B899F3E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7-09C7-8E4F-95DE-178B899F3E3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09-09C7-8E4F-95DE-178B899F3E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'VIERGE — Tableau de bord de ges'!$B$34:$B$38</c:f>
              <c:strCache>
                <c:ptCount val="5"/>
                <c:pt idx="0">
                  <c:v>Non commencé</c:v>
                </c:pt>
                <c:pt idx="1">
                  <c:v>En cours</c:v>
                </c:pt>
                <c:pt idx="2">
                  <c:v>Terminé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'VIERGE — Tableau de bord de ges'!$C$34:$C$38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9C7-8E4F-95DE-178B899F3E3D}"/>
            </c:ext>
          </c:extLst>
        </c:ser>
        <c:ser>
          <c:idx val="0"/>
          <c:order val="1"/>
          <c:dPt>
            <c:idx val="0"/>
            <c:bubble3D val="0"/>
            <c:spPr>
              <a:solidFill>
                <a:srgbClr val="81D6F0"/>
              </a:solidFill>
            </c:spPr>
            <c:extLst>
              <c:ext xmlns:c16="http://schemas.microsoft.com/office/drawing/2014/chart" uri="{C3380CC4-5D6E-409C-BE32-E72D297353CC}">
                <c16:uniqueId val="{0000000C-09C7-8E4F-95DE-178B899F3E3D}"/>
              </c:ext>
            </c:extLst>
          </c:dPt>
          <c:dPt>
            <c:idx val="1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E-09C7-8E4F-95DE-178B899F3E3D}"/>
              </c:ext>
            </c:extLst>
          </c:dPt>
          <c:dPt>
            <c:idx val="2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10-09C7-8E4F-95DE-178B899F3E3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12-09C7-8E4F-95DE-178B899F3E3D}"/>
              </c:ext>
            </c:extLst>
          </c:dPt>
          <c:dPt>
            <c:idx val="4"/>
            <c:bubble3D val="0"/>
            <c:spPr>
              <a:solidFill>
                <a:srgbClr val="D2D2D2"/>
              </a:solidFill>
            </c:spPr>
            <c:extLst>
              <c:ext xmlns:c16="http://schemas.microsoft.com/office/drawing/2014/chart" uri="{C3380CC4-5D6E-409C-BE32-E72D297353CC}">
                <c16:uniqueId val="{00000014-09C7-8E4F-95DE-178B899F3E3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>
                    <a:latin typeface="Century Gothic" panose="020B0502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'VIERGE — Tableau de bord de ges'!$B$34:$B$38</c:f>
              <c:strCache>
                <c:ptCount val="5"/>
                <c:pt idx="0">
                  <c:v>Non commencé</c:v>
                </c:pt>
                <c:pt idx="1">
                  <c:v>En cours</c:v>
                </c:pt>
                <c:pt idx="2">
                  <c:v>Terminé</c:v>
                </c:pt>
                <c:pt idx="3">
                  <c:v>En retard</c:v>
                </c:pt>
                <c:pt idx="4">
                  <c:v>En attente</c:v>
                </c:pt>
              </c:strCache>
            </c:strRef>
          </c:cat>
          <c:val>
            <c:numRef>
              <c:f>'VIERGE — Tableau de bord de ges'!$C$34:$C$38</c:f>
              <c:numCache>
                <c:formatCode>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09C7-8E4F-95DE-178B899F3E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b"/>
      <c:overlay val="0"/>
      <c:txPr>
        <a:bodyPr/>
        <a:lstStyle/>
        <a:p>
          <a:pPr>
            <a:defRPr sz="1400">
              <a:latin typeface="Century Gothic" panose="020B0502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BUDGET</a:t>
            </a:r>
          </a:p>
          <a:p>
            <a:pPr rtl="0">
              <a:defRPr>
                <a:latin typeface="Century Gothic" panose="020B0502020202020204" pitchFamily="34" charset="0"/>
              </a:defRPr>
            </a:pPr>
            <a:endParaRPr lang="en-US">
              <a:latin typeface="Century Gothic" panose="020B0502020202020204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7170454545454544"/>
          <c:y val="0.29364341957255341"/>
          <c:w val="0.75686873657838227"/>
          <c:h val="0.5373824521934758"/>
        </c:manualLayout>
      </c:layout>
      <c:barChart>
        <c:barDir val="bar"/>
        <c:grouping val="stacked"/>
        <c:varyColors val="0"/>
        <c:ser>
          <c:idx val="0"/>
          <c:order val="0"/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00BD32"/>
                  </a:gs>
                  <a:gs pos="100000">
                    <a:srgbClr val="00BD32">
                      <a:alpha val="5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1-7080-E049-8153-968E91CFC963}"/>
              </c:ext>
            </c:extLst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92D050"/>
                  </a:gs>
                  <a:gs pos="100000">
                    <a:srgbClr val="92D050">
                      <a:alpha val="20000"/>
                    </a:srgbClr>
                  </a:gs>
                </a:gsLst>
                <a:lin ang="0" scaled="0"/>
              </a:gradFill>
            </c:spPr>
            <c:extLst>
              <c:ext xmlns:c16="http://schemas.microsoft.com/office/drawing/2014/chart" uri="{C3380CC4-5D6E-409C-BE32-E72D297353CC}">
                <c16:uniqueId val="{00000003-7080-E049-8153-968E91CFC963}"/>
              </c:ext>
            </c:extLst>
          </c:dPt>
          <c:cat>
            <c:strRef>
              <c:f>'VIERGE — Tableau de bord de ges'!$F$33:$F$34</c:f>
              <c:strCache>
                <c:ptCount val="2"/>
                <c:pt idx="0">
                  <c:v>PLANIFIÉ</c:v>
                </c:pt>
                <c:pt idx="1">
                  <c:v>RÉEL</c:v>
                </c:pt>
              </c:strCache>
            </c:strRef>
          </c:cat>
          <c:val>
            <c:numRef>
              <c:f>'VIERGE — Tableau de bord de ges'!$G$33:$G$34</c:f>
              <c:numCache>
                <c:formatCode>#,##0</c:formatCode>
                <c:ptCount val="2"/>
                <c:pt idx="0">
                  <c:v>0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080-E049-8153-968E91CFC9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9"/>
        <c:overlap val="100"/>
        <c:axId val="74175232"/>
        <c:axId val="74176768"/>
      </c:barChart>
      <c:catAx>
        <c:axId val="74175232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100">
                <a:latin typeface="Century Gothic" panose="020B0502020202020204" pitchFamily="34" charset="0"/>
              </a:defRPr>
            </a:pPr>
            <a:endParaRPr lang="en-US"/>
          </a:p>
        </c:txPr>
        <c:crossAx val="74176768"/>
        <c:crossesAt val="0"/>
        <c:auto val="1"/>
        <c:lblAlgn val="ctr"/>
        <c:lblOffset val="0"/>
        <c:noMultiLvlLbl val="0"/>
      </c:catAx>
      <c:valAx>
        <c:axId val="74176768"/>
        <c:scaling>
          <c:orientation val="minMax"/>
          <c:max val="90000"/>
          <c:min val="20000"/>
        </c:scaling>
        <c:delete val="0"/>
        <c:axPos val="b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en-US"/>
          </a:p>
        </c:txPr>
        <c:crossAx val="74175232"/>
        <c:crosses val="autoZero"/>
        <c:crossBetween val="between"/>
        <c:majorUnit val="10000"/>
        <c:minorUnit val="5000"/>
      </c:valAx>
      <c:spPr>
        <a:ln>
          <a:solidFill>
            <a:schemeClr val="bg1">
              <a:lumMod val="75000"/>
            </a:schemeClr>
          </a:solidFill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title>
      <c:tx>
        <c:rich>
          <a:bodyPr/>
          <a:lstStyle/>
          <a:p>
            <a:pPr rtl="0">
              <a:defRPr>
                <a:latin typeface="Century Gothic" panose="020B0502020202020204" pitchFamily="34" charset="0"/>
              </a:defRPr>
            </a:pPr>
            <a:r>
              <a:rPr lang="fr-FR">
                <a:latin typeface="Century Gothic" panose="020B0502020202020204" pitchFamily="34" charset="0"/>
              </a:rPr>
              <a:t>ÉLÉMENTS EN ATTENTE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FF660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</c:spPr>
            <c:extLst>
              <c:ext xmlns:c16="http://schemas.microsoft.com/office/drawing/2014/chart" uri="{C3380CC4-5D6E-409C-BE32-E72D297353CC}">
                <c16:uniqueId val="{00000001-10E6-B242-A357-03CD99D451C2}"/>
              </c:ext>
            </c:extLst>
          </c:dPt>
          <c:dPt>
            <c:idx val="1"/>
            <c:invertIfNegative val="0"/>
            <c:bubble3D val="0"/>
            <c:spPr>
              <a:solidFill>
                <a:srgbClr val="00BD32"/>
              </a:solidFill>
            </c:spPr>
            <c:extLst>
              <c:ext xmlns:c16="http://schemas.microsoft.com/office/drawing/2014/chart" uri="{C3380CC4-5D6E-409C-BE32-E72D297353CC}">
                <c16:uniqueId val="{00000003-10E6-B242-A357-03CD99D451C2}"/>
              </c:ext>
            </c:extLst>
          </c:dPt>
          <c:dPt>
            <c:idx val="2"/>
            <c:invertIfNegative val="0"/>
            <c:bubble3D val="0"/>
            <c:spPr>
              <a:solidFill>
                <a:schemeClr val="accent4"/>
              </a:solidFill>
            </c:spPr>
            <c:extLst>
              <c:ext xmlns:c16="http://schemas.microsoft.com/office/drawing/2014/chart" uri="{C3380CC4-5D6E-409C-BE32-E72D297353CC}">
                <c16:uniqueId val="{00000005-10E6-B242-A357-03CD99D451C2}"/>
              </c:ext>
            </c:extLst>
          </c:dPt>
          <c:cat>
            <c:strRef>
              <c:f>'VIERGE — Tableau de bord de ges'!$F$42:$F$44</c:f>
              <c:strCache>
                <c:ptCount val="3"/>
                <c:pt idx="0">
                  <c:v>Décisions</c:v>
                </c:pt>
                <c:pt idx="1">
                  <c:v>Actions</c:v>
                </c:pt>
                <c:pt idx="2">
                  <c:v>Demandes de changement </c:v>
                </c:pt>
              </c:strCache>
            </c:strRef>
          </c:cat>
          <c:val>
            <c:numRef>
              <c:f>'VIERGE — Tableau de bord de ges'!$G$42:$G$44</c:f>
              <c:numCache>
                <c:formatCode>#,##0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0E6-B242-A357-03CD99D451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3"/>
        <c:axId val="74343168"/>
        <c:axId val="74344704"/>
      </c:barChart>
      <c:catAx>
        <c:axId val="743431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Century Gothic" panose="020B0502020202020204" pitchFamily="34" charset="0"/>
              </a:defRPr>
            </a:pPr>
            <a:endParaRPr lang="en-US"/>
          </a:p>
        </c:txPr>
        <c:crossAx val="74344704"/>
        <c:crosses val="autoZero"/>
        <c:auto val="1"/>
        <c:lblAlgn val="ctr"/>
        <c:lblOffset val="100"/>
        <c:noMultiLvlLbl val="0"/>
      </c:catAx>
      <c:valAx>
        <c:axId val="74344704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Century Gothic" panose="020B0502020202020204" pitchFamily="34" charset="0"/>
              </a:defRPr>
            </a:pPr>
            <a:endParaRPr lang="en-US"/>
          </a:p>
        </c:txPr>
        <c:crossAx val="7434316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hyperlink" Target="https://fr.smartsheet.com/try-it?trp=17013" TargetMode="Externa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6" Type="http://schemas.openxmlformats.org/officeDocument/2006/relationships/image" Target="../media/image2.png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25" name="Chart 24">
          <a:extLst>
            <a:ext uri="{FF2B5EF4-FFF2-40B4-BE49-F238E27FC236}">
              <a16:creationId xmlns:a16="http://schemas.microsoft.com/office/drawing/2014/main" id="{CD21A8B2-9A02-3443-B364-920753FF4E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317500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26" name="Chart 25">
          <a:extLst>
            <a:ext uri="{FF2B5EF4-FFF2-40B4-BE49-F238E27FC236}">
              <a16:creationId xmlns:a16="http://schemas.microsoft.com/office/drawing/2014/main" id="{F1891D24-29D8-1C4A-BEED-278D35986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27" name="Chart 26">
          <a:extLst>
            <a:ext uri="{FF2B5EF4-FFF2-40B4-BE49-F238E27FC236}">
              <a16:creationId xmlns:a16="http://schemas.microsoft.com/office/drawing/2014/main" id="{B8CC3054-62B8-0F43-A063-22DDD600F0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29" name="Chart 28">
          <a:extLst>
            <a:ext uri="{FF2B5EF4-FFF2-40B4-BE49-F238E27FC236}">
              <a16:creationId xmlns:a16="http://schemas.microsoft.com/office/drawing/2014/main" id="{5DAC4423-BC35-BC44-810F-63C3DFD539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457200</xdr:colOff>
      <xdr:row>0</xdr:row>
      <xdr:rowOff>63500</xdr:rowOff>
    </xdr:from>
    <xdr:to>
      <xdr:col>8</xdr:col>
      <xdr:colOff>3848100</xdr:colOff>
      <xdr:row>0</xdr:row>
      <xdr:rowOff>685800</xdr:rowOff>
    </xdr:to>
    <xdr:pic>
      <xdr:nvPicPr>
        <xdr:cNvPr id="4" name="Picture 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66C20620-B18E-B361-6071-DD5E6E1EB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60100" y="63500"/>
          <a:ext cx="3390900" cy="622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4</xdr:row>
      <xdr:rowOff>114300</xdr:rowOff>
    </xdr:from>
    <xdr:to>
      <xdr:col>9</xdr:col>
      <xdr:colOff>25400</xdr:colOff>
      <xdr:row>4</xdr:row>
      <xdr:rowOff>5041900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9AC6D3-FE28-5E45-8D69-107980BE91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38100</xdr:colOff>
      <xdr:row>4</xdr:row>
      <xdr:rowOff>5168900</xdr:rowOff>
    </xdr:from>
    <xdr:to>
      <xdr:col>3</xdr:col>
      <xdr:colOff>109220</xdr:colOff>
      <xdr:row>5</xdr:row>
      <xdr:rowOff>4089400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A01D737D-0B05-A142-8601-17B0486632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393700</xdr:colOff>
      <xdr:row>4</xdr:row>
      <xdr:rowOff>5168900</xdr:rowOff>
    </xdr:from>
    <xdr:to>
      <xdr:col>8</xdr:col>
      <xdr:colOff>3759200</xdr:colOff>
      <xdr:row>5</xdr:row>
      <xdr:rowOff>1752600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DCC403E-70F4-C649-8819-40713D8107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444500</xdr:colOff>
      <xdr:row>5</xdr:row>
      <xdr:rowOff>1930400</xdr:rowOff>
    </xdr:from>
    <xdr:to>
      <xdr:col>8</xdr:col>
      <xdr:colOff>3848100</xdr:colOff>
      <xdr:row>5</xdr:row>
      <xdr:rowOff>4178300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9FEF5123-E077-7442-B74D-A8D9F6D012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381000</xdr:colOff>
      <xdr:row>4</xdr:row>
      <xdr:rowOff>5168900</xdr:rowOff>
    </xdr:from>
    <xdr:to>
      <xdr:col>7</xdr:col>
      <xdr:colOff>172720</xdr:colOff>
      <xdr:row>5</xdr:row>
      <xdr:rowOff>4089400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BA380152-89EE-B846-A9DB-DFC4B50C0D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9</xdr:col>
      <xdr:colOff>177797</xdr:colOff>
      <xdr:row>4</xdr:row>
      <xdr:rowOff>38100</xdr:rowOff>
    </xdr:from>
    <xdr:to>
      <xdr:col>15</xdr:col>
      <xdr:colOff>142874</xdr:colOff>
      <xdr:row>4</xdr:row>
      <xdr:rowOff>3708400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35AFBB8F-D44D-984F-AEF2-6B9F2AA5B6F9}"/>
            </a:ext>
          </a:extLst>
        </xdr:cNvPr>
        <xdr:cNvGrpSpPr/>
      </xdr:nvGrpSpPr>
      <xdr:grpSpPr>
        <a:xfrm>
          <a:off x="14566897" y="1943100"/>
          <a:ext cx="3775077" cy="3670300"/>
          <a:chOff x="16992600" y="7112000"/>
          <a:chExt cx="3470166" cy="3670300"/>
        </a:xfrm>
      </xdr:grpSpPr>
      <xdr:cxnSp macro="">
        <xdr:nvCxnSpPr>
          <xdr:cNvPr id="9" name="Straight Arrow Connector 8">
            <a:extLst>
              <a:ext uri="{FF2B5EF4-FFF2-40B4-BE49-F238E27FC236}">
                <a16:creationId xmlns:a16="http://schemas.microsoft.com/office/drawing/2014/main" id="{2BD29113-E070-7148-BF09-35A834021F4E}"/>
              </a:ext>
            </a:extLst>
          </xdr:cNvPr>
          <xdr:cNvCxnSpPr/>
        </xdr:nvCxnSpPr>
        <xdr:spPr>
          <a:xfrm flipH="1">
            <a:off x="16992600" y="7353300"/>
            <a:ext cx="838200" cy="12700"/>
          </a:xfrm>
          <a:prstGeom prst="straightConnector1">
            <a:avLst/>
          </a:prstGeom>
          <a:ln>
            <a:tailEnd type="triangle"/>
          </a:ln>
        </xdr:spPr>
        <xdr:style>
          <a:lnRef idx="2">
            <a:schemeClr val="accent1"/>
          </a:lnRef>
          <a:fillRef idx="0">
            <a:schemeClr val="accent1"/>
          </a:fillRef>
          <a:effectRef idx="1">
            <a:schemeClr val="accent1"/>
          </a:effectRef>
          <a:fontRef idx="minor">
            <a:schemeClr val="tx1"/>
          </a:fontRef>
        </xdr:style>
      </xdr:cxnSp>
      <xdr:sp macro="" textlink="">
        <xdr:nvSpPr>
          <xdr:cNvPr id="10" name="TextBox 9">
            <a:extLst>
              <a:ext uri="{FF2B5EF4-FFF2-40B4-BE49-F238E27FC236}">
                <a16:creationId xmlns:a16="http://schemas.microsoft.com/office/drawing/2014/main" id="{BC4B726B-863D-A94B-9C53-62E99766B310}"/>
              </a:ext>
            </a:extLst>
          </xdr:cNvPr>
          <xdr:cNvSpPr txBox="1"/>
        </xdr:nvSpPr>
        <xdr:spPr>
          <a:xfrm>
            <a:off x="17564099" y="7112000"/>
            <a:ext cx="2898667" cy="914400"/>
          </a:xfrm>
          <a:prstGeom prst="rect">
            <a:avLst/>
          </a:prstGeom>
          <a:solidFill>
            <a:schemeClr val="bg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pPr rtl="0"/>
            <a:r>
              <a:rPr lang="fr-FR" sz="1000">
                <a:latin typeface="Century Gothic" panose="020B0502020202020204" pitchFamily="34" charset="0"/>
              </a:rPr>
              <a:t>Cliquez avec le bouton droit de la souris sur l’axe horizontal (Valeur) pour mettre en forme les paramètres de limite minimum et de limite maximum sous les options de l’axe.* Supprimez toutes les lignes non remplies de votre tableau.*</a:t>
            </a:r>
          </a:p>
        </xdr:txBody>
      </xdr:sp>
      <xdr:pic>
        <xdr:nvPicPr>
          <xdr:cNvPr id="11" name="Picture 10">
            <a:extLst>
              <a:ext uri="{FF2B5EF4-FFF2-40B4-BE49-F238E27FC236}">
                <a16:creationId xmlns:a16="http://schemas.microsoft.com/office/drawing/2014/main" id="{3ADAE313-8EE0-CF4C-B4CD-88C4B0E124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7538700" y="8035742"/>
            <a:ext cx="2362200" cy="2746558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Distributed-Team-Meeting-Planner10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Leads-and-Opportunities-Tracking-Template23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tributed Team Meeting Plan"/>
    </sheetNames>
    <sheetDataSet>
      <sheetData sheetId="0">
        <row r="6">
          <cell r="D6">
            <v>0.4375</v>
          </cell>
          <cell r="E6">
            <v>0.48958333333333331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ds &amp; Opportunities Dashboard"/>
      <sheetName val="Leads"/>
      <sheetName val="Opportunities"/>
      <sheetName val="IC-Leads-and-Opportunities-Trac"/>
    </sheetNames>
    <sheetDataSet>
      <sheetData sheetId="0" refreshError="1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fr.smartsheet.com/try-it?trp=17013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V1016"/>
  <sheetViews>
    <sheetView showGridLines="0" tabSelected="1" workbookViewId="0">
      <pane ySplit="1" topLeftCell="A2" activePane="bottomLeft" state="frozen"/>
      <selection pane="bottomLeft" activeCell="D47" sqref="D47"/>
    </sheetView>
  </sheetViews>
  <sheetFormatPr baseColWidth="10" defaultColWidth="11" defaultRowHeight="13" x14ac:dyDescent="0.15"/>
  <cols>
    <col min="1" max="1" width="3.33203125" style="6" customWidth="1"/>
    <col min="2" max="2" width="35.83203125" style="6" customWidth="1"/>
    <col min="3" max="3" width="20.83203125" style="6" customWidth="1"/>
    <col min="4" max="5" width="10.83203125" style="6" customWidth="1"/>
    <col min="6" max="6" width="17.83203125" style="6" customWidth="1"/>
    <col min="7" max="7" width="20.83203125" style="6" customWidth="1"/>
    <col min="8" max="8" width="17.5" style="6" customWidth="1"/>
    <col min="9" max="9" width="50.83203125" style="6" customWidth="1"/>
    <col min="10" max="10" width="3.33203125" style="6" customWidth="1"/>
    <col min="11" max="11" width="16.6640625" style="6" customWidth="1"/>
    <col min="12" max="12" width="3.33203125" style="6" customWidth="1"/>
    <col min="13" max="13" width="12.83203125" style="6" customWidth="1"/>
    <col min="14" max="14" width="3.33203125" style="6" customWidth="1"/>
    <col min="15" max="17" width="11" style="6"/>
    <col min="18" max="18" width="9" style="6" customWidth="1"/>
    <col min="19" max="16384" width="11" style="6"/>
  </cols>
  <sheetData>
    <row r="1" spans="1:258" s="10" customFormat="1" ht="57" customHeight="1" x14ac:dyDescent="0.2">
      <c r="B1" s="62" t="s">
        <v>6</v>
      </c>
    </row>
    <row r="2" spans="1:258" s="23" customFormat="1" ht="28.5" customHeight="1" x14ac:dyDescent="0.2">
      <c r="A2" s="18"/>
      <c r="B2" s="19" t="s">
        <v>7</v>
      </c>
      <c r="C2" s="20"/>
      <c r="D2" s="19"/>
      <c r="E2" s="19"/>
      <c r="F2" s="21" t="s">
        <v>1</v>
      </c>
      <c r="G2" s="22" t="s">
        <v>8</v>
      </c>
      <c r="H2" s="21" t="s">
        <v>9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</row>
    <row r="3" spans="1:258" ht="35" customHeight="1" thickBot="1" x14ac:dyDescent="0.2">
      <c r="A3" s="1"/>
      <c r="B3" s="65"/>
      <c r="C3" s="66"/>
      <c r="D3" s="66"/>
      <c r="E3" s="67"/>
      <c r="F3" s="59" t="s">
        <v>2</v>
      </c>
      <c r="G3" s="60" t="s">
        <v>10</v>
      </c>
      <c r="H3" s="61">
        <v>0.72</v>
      </c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" customHeight="1" x14ac:dyDescent="0.15">
      <c r="A4" s="1"/>
      <c r="B4" s="53" t="s">
        <v>11</v>
      </c>
      <c r="C4" s="49"/>
      <c r="D4" s="49"/>
      <c r="E4" s="49"/>
      <c r="F4" s="50"/>
      <c r="G4" s="51"/>
      <c r="H4" s="5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9" customHeight="1" x14ac:dyDescent="0.1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" customHeight="1" x14ac:dyDescent="0.1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x14ac:dyDescent="0.1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" customHeight="1" x14ac:dyDescent="0.15">
      <c r="A8" s="1"/>
      <c r="B8" s="68" t="s">
        <v>12</v>
      </c>
      <c r="C8" s="68"/>
      <c r="D8" s="68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5" customHeight="1" x14ac:dyDescent="0.15">
      <c r="A9" s="1"/>
      <c r="B9" s="25" t="s">
        <v>13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0" customFormat="1" ht="35" customHeight="1" x14ac:dyDescent="0.2">
      <c r="A10" s="9"/>
      <c r="B10" s="13" t="s">
        <v>14</v>
      </c>
      <c r="C10" s="13" t="s">
        <v>15</v>
      </c>
      <c r="D10" s="30" t="s">
        <v>16</v>
      </c>
      <c r="E10" s="30" t="s">
        <v>17</v>
      </c>
      <c r="F10" s="31" t="s">
        <v>18</v>
      </c>
      <c r="G10" s="13" t="s">
        <v>19</v>
      </c>
      <c r="H10" s="13" t="s">
        <v>20</v>
      </c>
      <c r="I10" s="13" t="s">
        <v>21</v>
      </c>
      <c r="J10" s="9"/>
      <c r="K10" s="13" t="s">
        <v>19</v>
      </c>
      <c r="L10" s="9"/>
      <c r="M10" s="13" t="s">
        <v>20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</row>
    <row r="11" spans="1:258" s="8" customFormat="1" ht="23" customHeight="1" x14ac:dyDescent="0.2">
      <c r="A11" s="7"/>
      <c r="B11" s="3" t="s">
        <v>22</v>
      </c>
      <c r="C11" s="2" t="s">
        <v>23</v>
      </c>
      <c r="D11" s="32">
        <v>45293</v>
      </c>
      <c r="E11" s="32">
        <v>45299</v>
      </c>
      <c r="F11" s="33">
        <f t="shared" ref="F11:F22" si="0">IF(D11=0,0,E11-D11)</f>
        <v>6</v>
      </c>
      <c r="G11" s="2" t="s">
        <v>24</v>
      </c>
      <c r="H11" s="2" t="s">
        <v>25</v>
      </c>
      <c r="I11" s="2"/>
      <c r="K11" s="24" t="s">
        <v>26</v>
      </c>
      <c r="L11" s="7"/>
      <c r="M11" s="14" t="s">
        <v>25</v>
      </c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</row>
    <row r="12" spans="1:258" s="8" customFormat="1" ht="23" customHeight="1" x14ac:dyDescent="0.2">
      <c r="A12" s="7"/>
      <c r="B12" s="3" t="s">
        <v>27</v>
      </c>
      <c r="C12" s="4" t="s">
        <v>28</v>
      </c>
      <c r="D12" s="34">
        <v>45295</v>
      </c>
      <c r="E12" s="34">
        <v>45302</v>
      </c>
      <c r="F12" s="33">
        <f t="shared" si="0"/>
        <v>7</v>
      </c>
      <c r="G12" s="3" t="s">
        <v>24</v>
      </c>
      <c r="H12" s="3" t="s">
        <v>29</v>
      </c>
      <c r="I12" s="2"/>
      <c r="K12" s="3" t="s">
        <v>30</v>
      </c>
      <c r="L12" s="7"/>
      <c r="M12" s="15" t="s">
        <v>29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</row>
    <row r="13" spans="1:258" s="8" customFormat="1" ht="23" customHeight="1" x14ac:dyDescent="0.2">
      <c r="A13" s="7"/>
      <c r="B13" s="3" t="s">
        <v>31</v>
      </c>
      <c r="C13" s="4" t="s">
        <v>32</v>
      </c>
      <c r="D13" s="34">
        <v>45298</v>
      </c>
      <c r="E13" s="34">
        <v>45302</v>
      </c>
      <c r="F13" s="33">
        <f t="shared" si="0"/>
        <v>4</v>
      </c>
      <c r="G13" s="3" t="s">
        <v>24</v>
      </c>
      <c r="H13" s="3" t="s">
        <v>33</v>
      </c>
      <c r="I13" s="2"/>
      <c r="K13" s="3" t="s">
        <v>24</v>
      </c>
      <c r="L13" s="7"/>
      <c r="M13" s="16" t="s">
        <v>33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</row>
    <row r="14" spans="1:258" s="8" customFormat="1" ht="23" customHeight="1" x14ac:dyDescent="0.2">
      <c r="A14" s="7"/>
      <c r="B14" s="3" t="s">
        <v>34</v>
      </c>
      <c r="C14" s="11" t="s">
        <v>32</v>
      </c>
      <c r="D14" s="34">
        <v>45301</v>
      </c>
      <c r="E14" s="34">
        <v>45306</v>
      </c>
      <c r="F14" s="33">
        <f t="shared" si="0"/>
        <v>5</v>
      </c>
      <c r="G14" s="3" t="s">
        <v>24</v>
      </c>
      <c r="H14" s="3" t="s">
        <v>33</v>
      </c>
      <c r="I14" s="2"/>
      <c r="K14" s="11" t="s">
        <v>35</v>
      </c>
      <c r="L14" s="7"/>
      <c r="M14" s="11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</row>
    <row r="15" spans="1:258" s="8" customFormat="1" ht="23" customHeight="1" x14ac:dyDescent="0.15">
      <c r="A15" s="7"/>
      <c r="B15" s="3" t="s">
        <v>36</v>
      </c>
      <c r="C15" s="4" t="s">
        <v>32</v>
      </c>
      <c r="D15" s="34">
        <v>45304</v>
      </c>
      <c r="E15" s="34">
        <v>45311</v>
      </c>
      <c r="F15" s="33">
        <f t="shared" si="0"/>
        <v>7</v>
      </c>
      <c r="G15" s="3" t="s">
        <v>24</v>
      </c>
      <c r="H15" s="3" t="s">
        <v>33</v>
      </c>
      <c r="I15" s="2"/>
      <c r="J15" s="7"/>
      <c r="K15" s="11" t="s">
        <v>37</v>
      </c>
      <c r="L15" s="7"/>
      <c r="M15" s="1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</row>
    <row r="16" spans="1:258" s="8" customFormat="1" ht="23" customHeight="1" x14ac:dyDescent="0.15">
      <c r="A16" s="7"/>
      <c r="B16" s="3" t="s">
        <v>38</v>
      </c>
      <c r="C16" s="4" t="s">
        <v>23</v>
      </c>
      <c r="D16" s="34">
        <v>45307</v>
      </c>
      <c r="E16" s="34">
        <v>45320</v>
      </c>
      <c r="F16" s="33">
        <f t="shared" si="0"/>
        <v>13</v>
      </c>
      <c r="G16" s="3" t="s">
        <v>35</v>
      </c>
      <c r="H16" s="3" t="s">
        <v>25</v>
      </c>
      <c r="I16" s="2"/>
      <c r="J16" s="7"/>
      <c r="K16" s="1"/>
      <c r="L16" s="7"/>
      <c r="M16" s="1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</row>
    <row r="17" spans="1:258" s="8" customFormat="1" ht="23" customHeight="1" x14ac:dyDescent="0.15">
      <c r="A17" s="7"/>
      <c r="B17" s="3" t="s">
        <v>39</v>
      </c>
      <c r="C17" s="12" t="s">
        <v>28</v>
      </c>
      <c r="D17" s="34">
        <v>45310</v>
      </c>
      <c r="E17" s="32">
        <v>45323</v>
      </c>
      <c r="F17" s="33">
        <f t="shared" si="0"/>
        <v>13</v>
      </c>
      <c r="G17" s="3" t="s">
        <v>30</v>
      </c>
      <c r="H17" s="3" t="s">
        <v>25</v>
      </c>
      <c r="I17" s="2"/>
      <c r="J17" s="7"/>
      <c r="K17" s="1"/>
      <c r="L17" s="7"/>
      <c r="M17" s="1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</row>
    <row r="18" spans="1:258" s="8" customFormat="1" ht="23" customHeight="1" x14ac:dyDescent="0.15">
      <c r="A18" s="7"/>
      <c r="B18" s="3" t="s">
        <v>40</v>
      </c>
      <c r="C18" s="12" t="s">
        <v>41</v>
      </c>
      <c r="D18" s="34">
        <v>45313</v>
      </c>
      <c r="E18" s="32">
        <v>45331</v>
      </c>
      <c r="F18" s="33">
        <f t="shared" si="0"/>
        <v>18</v>
      </c>
      <c r="G18" s="3" t="s">
        <v>30</v>
      </c>
      <c r="H18" s="3" t="s">
        <v>25</v>
      </c>
      <c r="I18" s="2"/>
      <c r="J18" s="7"/>
      <c r="K18" s="1"/>
      <c r="L18" s="7"/>
      <c r="M18" s="1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</row>
    <row r="19" spans="1:258" s="8" customFormat="1" ht="23" customHeight="1" x14ac:dyDescent="0.15">
      <c r="A19" s="7"/>
      <c r="B19" s="3" t="s">
        <v>42</v>
      </c>
      <c r="C19" s="12" t="s">
        <v>32</v>
      </c>
      <c r="D19" s="34">
        <v>45316</v>
      </c>
      <c r="E19" s="32">
        <v>45327</v>
      </c>
      <c r="F19" s="33">
        <f t="shared" si="0"/>
        <v>11</v>
      </c>
      <c r="G19" s="3" t="s">
        <v>30</v>
      </c>
      <c r="H19" s="3" t="s">
        <v>25</v>
      </c>
      <c r="I19" s="2"/>
      <c r="J19" s="7"/>
      <c r="K19" s="1"/>
      <c r="L19" s="7"/>
      <c r="M19" s="1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</row>
    <row r="20" spans="1:258" s="8" customFormat="1" ht="23" customHeight="1" x14ac:dyDescent="0.15">
      <c r="A20" s="7"/>
      <c r="B20" s="3" t="s">
        <v>43</v>
      </c>
      <c r="C20" s="12" t="s">
        <v>23</v>
      </c>
      <c r="D20" s="34">
        <v>45319</v>
      </c>
      <c r="E20" s="32">
        <v>45328</v>
      </c>
      <c r="F20" s="33">
        <f t="shared" si="0"/>
        <v>9</v>
      </c>
      <c r="G20" s="3" t="s">
        <v>37</v>
      </c>
      <c r="H20" s="3" t="s">
        <v>25</v>
      </c>
      <c r="I20" s="2"/>
      <c r="J20" s="7"/>
      <c r="K20" s="1"/>
      <c r="L20" s="7"/>
      <c r="M20" s="1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</row>
    <row r="21" spans="1:258" s="8" customFormat="1" ht="23" customHeight="1" x14ac:dyDescent="0.15">
      <c r="A21" s="7"/>
      <c r="B21" s="3" t="s">
        <v>44</v>
      </c>
      <c r="C21" s="12" t="s">
        <v>41</v>
      </c>
      <c r="D21" s="34">
        <v>45322</v>
      </c>
      <c r="E21" s="32">
        <v>45324</v>
      </c>
      <c r="F21" s="33">
        <f t="shared" si="0"/>
        <v>2</v>
      </c>
      <c r="G21" s="3" t="s">
        <v>26</v>
      </c>
      <c r="H21" s="3" t="s">
        <v>29</v>
      </c>
      <c r="I21" s="2"/>
      <c r="J21" s="7"/>
      <c r="K21" s="1"/>
      <c r="L21" s="7"/>
      <c r="M21" s="1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</row>
    <row r="22" spans="1:258" s="8" customFormat="1" ht="23" customHeight="1" x14ac:dyDescent="0.15">
      <c r="A22" s="7"/>
      <c r="B22" s="3" t="s">
        <v>45</v>
      </c>
      <c r="C22" s="12"/>
      <c r="D22" s="34">
        <v>45325</v>
      </c>
      <c r="E22" s="32">
        <v>45326</v>
      </c>
      <c r="F22" s="33">
        <f t="shared" si="0"/>
        <v>1</v>
      </c>
      <c r="G22" s="3" t="s">
        <v>26</v>
      </c>
      <c r="H22" s="3" t="s">
        <v>29</v>
      </c>
      <c r="I22" s="2"/>
      <c r="J22" s="7"/>
      <c r="K22" s="1"/>
      <c r="L22" s="7"/>
      <c r="M22" s="1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</row>
    <row r="23" spans="1:258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</row>
    <row r="24" spans="1:258" ht="25" customHeight="1" x14ac:dyDescent="0.15">
      <c r="A24" s="1"/>
      <c r="B24" s="25" t="s">
        <v>46</v>
      </c>
      <c r="C24" s="1"/>
      <c r="D24" s="1"/>
      <c r="E24" s="1"/>
      <c r="F24" s="25" t="s">
        <v>5</v>
      </c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</row>
    <row r="25" spans="1:258" s="17" customFormat="1" ht="23" customHeight="1" x14ac:dyDescent="0.2">
      <c r="B25" s="47" t="s">
        <v>19</v>
      </c>
      <c r="C25" s="48" t="s">
        <v>47</v>
      </c>
      <c r="D25" s="48" t="s">
        <v>3</v>
      </c>
      <c r="F25" s="38" t="s">
        <v>48</v>
      </c>
      <c r="G25" s="36">
        <v>80000</v>
      </c>
    </row>
    <row r="26" spans="1:258" s="17" customFormat="1" ht="23" customHeight="1" thickBot="1" x14ac:dyDescent="0.25">
      <c r="B26" s="26" t="s">
        <v>26</v>
      </c>
      <c r="C26" s="41">
        <f>COUNTIF(G$11:G$22,B26)</f>
        <v>2</v>
      </c>
      <c r="D26" s="42">
        <f>IFERROR(C26/C31,"")</f>
        <v>0.16666666666666666</v>
      </c>
      <c r="F26" s="39" t="s">
        <v>49</v>
      </c>
      <c r="G26" s="37">
        <v>50000</v>
      </c>
    </row>
    <row r="27" spans="1:258" s="17" customFormat="1" ht="23" customHeight="1" x14ac:dyDescent="0.2">
      <c r="B27" s="3" t="s">
        <v>30</v>
      </c>
      <c r="C27" s="41">
        <f>COUNTIF(G$11:G$22,B27)</f>
        <v>3</v>
      </c>
      <c r="D27" s="42">
        <f>IFERROR(C27/C31,"")</f>
        <v>0.25</v>
      </c>
    </row>
    <row r="28" spans="1:258" s="17" customFormat="1" ht="23" customHeight="1" x14ac:dyDescent="0.2">
      <c r="B28" s="27" t="s">
        <v>24</v>
      </c>
      <c r="C28" s="41">
        <f>COUNTIF(G$11:G$22,B28)</f>
        <v>5</v>
      </c>
      <c r="D28" s="42">
        <f>IFERROR(C28/C31,"")</f>
        <v>0.41666666666666669</v>
      </c>
    </row>
    <row r="29" spans="1:258" s="17" customFormat="1" ht="23" customHeight="1" x14ac:dyDescent="0.2">
      <c r="B29" s="28" t="s">
        <v>35</v>
      </c>
      <c r="C29" s="41">
        <f>COUNTIF(G$11:G$22,B29)</f>
        <v>1</v>
      </c>
      <c r="D29" s="42">
        <f>IFERROR(C29/C31,"")</f>
        <v>8.3333333333333329E-2</v>
      </c>
    </row>
    <row r="30" spans="1:258" s="17" customFormat="1" ht="23" customHeight="1" thickBot="1" x14ac:dyDescent="0.25">
      <c r="B30" s="29" t="s">
        <v>37</v>
      </c>
      <c r="C30" s="43">
        <f>COUNTIF(G$11:G$22,B30)</f>
        <v>1</v>
      </c>
      <c r="D30" s="44">
        <f>IFERROR(C30/C31,"")</f>
        <v>8.3333333333333329E-2</v>
      </c>
    </row>
    <row r="31" spans="1:258" s="17" customFormat="1" ht="23" customHeight="1" x14ac:dyDescent="0.2">
      <c r="B31" s="35" t="s">
        <v>4</v>
      </c>
      <c r="C31" s="45">
        <f>SUM(C26:C30)</f>
        <v>12</v>
      </c>
      <c r="D31" s="46">
        <f>SUM(D26:D30)</f>
        <v>1</v>
      </c>
    </row>
    <row r="32" spans="1:258" s="17" customFormat="1" x14ac:dyDescent="0.2"/>
    <row r="33" spans="1:258" ht="25" customHeight="1" x14ac:dyDescent="0.15">
      <c r="A33" s="1"/>
      <c r="B33" s="25" t="s">
        <v>50</v>
      </c>
      <c r="C33" s="1"/>
      <c r="D33" s="1"/>
      <c r="E33" s="1"/>
      <c r="F33" s="54" t="s">
        <v>51</v>
      </c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</row>
    <row r="34" spans="1:258" s="17" customFormat="1" ht="23" customHeight="1" x14ac:dyDescent="0.2">
      <c r="B34" s="47" t="s">
        <v>20</v>
      </c>
      <c r="C34" s="48" t="s">
        <v>47</v>
      </c>
      <c r="D34" s="48" t="s">
        <v>3</v>
      </c>
      <c r="F34" s="56" t="s">
        <v>52</v>
      </c>
      <c r="G34" s="36">
        <v>5</v>
      </c>
    </row>
    <row r="35" spans="1:258" s="17" customFormat="1" ht="23" customHeight="1" x14ac:dyDescent="0.2">
      <c r="B35" s="14" t="s">
        <v>25</v>
      </c>
      <c r="C35" s="41">
        <f>COUNTIF(H$11:H$22, B35)</f>
        <v>6</v>
      </c>
      <c r="D35" s="42">
        <f>IFERROR(C35/C39,"")</f>
        <v>0.5</v>
      </c>
      <c r="F35" s="55" t="s">
        <v>0</v>
      </c>
      <c r="G35" s="36">
        <v>2</v>
      </c>
    </row>
    <row r="36" spans="1:258" s="17" customFormat="1" ht="23" customHeight="1" x14ac:dyDescent="0.2">
      <c r="B36" s="15" t="s">
        <v>29</v>
      </c>
      <c r="C36" s="41">
        <f>COUNTIF(H$11:H$22, B36)</f>
        <v>3</v>
      </c>
      <c r="D36" s="42">
        <f>IFERROR(C36/C39,"")</f>
        <v>0.25</v>
      </c>
      <c r="F36" s="57" t="s">
        <v>53</v>
      </c>
      <c r="G36" s="36">
        <v>4</v>
      </c>
    </row>
    <row r="37" spans="1:258" s="17" customFormat="1" ht="23" customHeight="1" x14ac:dyDescent="0.15">
      <c r="B37" s="16" t="s">
        <v>33</v>
      </c>
      <c r="C37" s="41">
        <f>COUNTIF(H$11:H$22, B37)</f>
        <v>3</v>
      </c>
      <c r="D37" s="42">
        <f>IFERROR(C37/C39,"")</f>
        <v>0.25</v>
      </c>
      <c r="F37" s="1"/>
      <c r="G37" s="1"/>
    </row>
    <row r="38" spans="1:258" s="17" customFormat="1" ht="23" customHeight="1" thickBot="1" x14ac:dyDescent="0.2">
      <c r="B38" s="40"/>
      <c r="C38" s="43">
        <f>COUNTIF(H$11:H$22, B38)</f>
        <v>0</v>
      </c>
      <c r="D38" s="44">
        <f>IFERROR(C38/C39,"")</f>
        <v>0</v>
      </c>
      <c r="F38" s="1"/>
      <c r="G38" s="1"/>
    </row>
    <row r="39" spans="1:258" s="17" customFormat="1" ht="23" customHeight="1" x14ac:dyDescent="0.15">
      <c r="B39" s="35" t="s">
        <v>4</v>
      </c>
      <c r="C39" s="45">
        <f>SUM(C35:C38)</f>
        <v>12</v>
      </c>
      <c r="D39" s="46">
        <f>SUM(D35:D38)</f>
        <v>1</v>
      </c>
      <c r="F39" s="1"/>
      <c r="G39" s="1"/>
    </row>
    <row r="40" spans="1:258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</row>
    <row r="41" spans="1:258" customFormat="1" ht="50" customHeight="1" x14ac:dyDescent="0.2">
      <c r="A41" s="6"/>
      <c r="B41" s="64" t="s">
        <v>54</v>
      </c>
      <c r="C41" s="64"/>
      <c r="D41" s="64"/>
      <c r="E41" s="64"/>
      <c r="F41" s="64"/>
      <c r="G41" s="64"/>
      <c r="H41" s="64"/>
      <c r="I41" s="64"/>
    </row>
    <row r="42" spans="1:258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</row>
    <row r="43" spans="1:258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</row>
    <row r="44" spans="1:258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</row>
    <row r="45" spans="1:258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</row>
    <row r="46" spans="1:258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</row>
    <row r="47" spans="1:258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</row>
    <row r="48" spans="1:258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82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  <c r="JC327" s="1"/>
      <c r="JD327" s="1"/>
      <c r="JE327" s="1"/>
      <c r="JF327" s="1"/>
      <c r="JG327" s="1"/>
      <c r="JH327" s="1"/>
      <c r="JI327" s="1"/>
      <c r="JJ327" s="1"/>
      <c r="JK327" s="1"/>
      <c r="JL327" s="1"/>
      <c r="JM327" s="1"/>
      <c r="JN327" s="1"/>
      <c r="JO327" s="1"/>
      <c r="JP327" s="1"/>
      <c r="JQ327" s="1"/>
      <c r="JR327" s="1"/>
      <c r="JS327" s="1"/>
      <c r="JT327" s="1"/>
      <c r="JU327" s="1"/>
      <c r="JV327" s="1"/>
    </row>
    <row r="328" spans="1:282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  <c r="JC328" s="1"/>
      <c r="JD328" s="1"/>
      <c r="JE328" s="1"/>
      <c r="JF328" s="1"/>
      <c r="JG328" s="1"/>
      <c r="JH328" s="1"/>
      <c r="JI328" s="1"/>
      <c r="JJ328" s="1"/>
      <c r="JK328" s="1"/>
      <c r="JL328" s="1"/>
      <c r="JM328" s="1"/>
      <c r="JN328" s="1"/>
      <c r="JO328" s="1"/>
      <c r="JP328" s="1"/>
      <c r="JQ328" s="1"/>
      <c r="JR328" s="1"/>
      <c r="JS328" s="1"/>
      <c r="JT328" s="1"/>
      <c r="JU328" s="1"/>
      <c r="JV328" s="1"/>
    </row>
    <row r="329" spans="1:282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  <c r="JC329" s="1"/>
      <c r="JD329" s="1"/>
      <c r="JE329" s="1"/>
      <c r="JF329" s="1"/>
      <c r="JG329" s="1"/>
      <c r="JH329" s="1"/>
      <c r="JI329" s="1"/>
      <c r="JJ329" s="1"/>
      <c r="JK329" s="1"/>
      <c r="JL329" s="1"/>
      <c r="JM329" s="1"/>
      <c r="JN329" s="1"/>
      <c r="JO329" s="1"/>
      <c r="JP329" s="1"/>
      <c r="JQ329" s="1"/>
      <c r="JR329" s="1"/>
      <c r="JS329" s="1"/>
      <c r="JT329" s="1"/>
      <c r="JU329" s="1"/>
      <c r="JV329" s="1"/>
    </row>
    <row r="330" spans="1:282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  <c r="JC330" s="1"/>
      <c r="JD330" s="1"/>
      <c r="JE330" s="1"/>
      <c r="JF330" s="1"/>
      <c r="JG330" s="1"/>
      <c r="JH330" s="1"/>
      <c r="JI330" s="1"/>
      <c r="JJ330" s="1"/>
      <c r="JK330" s="1"/>
      <c r="JL330" s="1"/>
      <c r="JM330" s="1"/>
      <c r="JN330" s="1"/>
      <c r="JO330" s="1"/>
      <c r="JP330" s="1"/>
      <c r="JQ330" s="1"/>
      <c r="JR330" s="1"/>
      <c r="JS330" s="1"/>
      <c r="JT330" s="1"/>
      <c r="JU330" s="1"/>
      <c r="JV330" s="1"/>
    </row>
    <row r="331" spans="1:282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  <c r="JC331" s="1"/>
      <c r="JD331" s="1"/>
      <c r="JE331" s="1"/>
      <c r="JF331" s="1"/>
      <c r="JG331" s="1"/>
      <c r="JH331" s="1"/>
      <c r="JI331" s="1"/>
      <c r="JJ331" s="1"/>
      <c r="JK331" s="1"/>
      <c r="JL331" s="1"/>
      <c r="JM331" s="1"/>
      <c r="JN331" s="1"/>
      <c r="JO331" s="1"/>
      <c r="JP331" s="1"/>
      <c r="JQ331" s="1"/>
      <c r="JR331" s="1"/>
      <c r="JS331" s="1"/>
      <c r="JT331" s="1"/>
      <c r="JU331" s="1"/>
      <c r="JV331" s="1"/>
    </row>
    <row r="332" spans="1:282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  <c r="JC332" s="1"/>
      <c r="JD332" s="1"/>
      <c r="JE332" s="1"/>
      <c r="JF332" s="1"/>
      <c r="JG332" s="1"/>
      <c r="JH332" s="1"/>
      <c r="JI332" s="1"/>
      <c r="JJ332" s="1"/>
      <c r="JK332" s="1"/>
      <c r="JL332" s="1"/>
      <c r="JM332" s="1"/>
      <c r="JN332" s="1"/>
      <c r="JO332" s="1"/>
      <c r="JP332" s="1"/>
      <c r="JQ332" s="1"/>
      <c r="JR332" s="1"/>
      <c r="JS332" s="1"/>
      <c r="JT332" s="1"/>
      <c r="JU332" s="1"/>
      <c r="JV332" s="1"/>
    </row>
    <row r="333" spans="1:282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  <c r="JC333" s="1"/>
      <c r="JD333" s="1"/>
      <c r="JE333" s="1"/>
      <c r="JF333" s="1"/>
      <c r="JG333" s="1"/>
      <c r="JH333" s="1"/>
      <c r="JI333" s="1"/>
      <c r="JJ333" s="1"/>
      <c r="JK333" s="1"/>
      <c r="JL333" s="1"/>
      <c r="JM333" s="1"/>
      <c r="JN333" s="1"/>
      <c r="JO333" s="1"/>
      <c r="JP333" s="1"/>
      <c r="JQ333" s="1"/>
      <c r="JR333" s="1"/>
      <c r="JS333" s="1"/>
      <c r="JT333" s="1"/>
      <c r="JU333" s="1"/>
      <c r="JV333" s="1"/>
    </row>
    <row r="334" spans="1:282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</sheetData>
  <mergeCells count="3">
    <mergeCell ref="B41:I41"/>
    <mergeCell ref="B3:E3"/>
    <mergeCell ref="B8:D8"/>
  </mergeCells>
  <phoneticPr fontId="3" type="noConversion"/>
  <conditionalFormatting sqref="B26:B30">
    <cfRule type="containsText" dxfId="39" priority="30" operator="containsText" text="En retard">
      <formula>NOT(ISERROR(SEARCH("En retard",B26)))</formula>
    </cfRule>
    <cfRule type="containsText" dxfId="38" priority="31" operator="containsText" text="En attente">
      <formula>NOT(ISERROR(SEARCH("En attente",B26)))</formula>
    </cfRule>
    <cfRule type="containsText" dxfId="37" priority="32" operator="containsText" text="Terminé">
      <formula>NOT(ISERROR(SEARCH("Terminé",B26)))</formula>
    </cfRule>
    <cfRule type="containsText" dxfId="36" priority="33" operator="containsText" text="En cours">
      <formula>NOT(ISERROR(SEARCH("En cours",B26)))</formula>
    </cfRule>
    <cfRule type="containsText" dxfId="35" priority="34" operator="containsText" text="Non commencé">
      <formula>NOT(ISERROR(SEARCH("Non commencé",B26)))</formula>
    </cfRule>
  </conditionalFormatting>
  <conditionalFormatting sqref="B35:B38">
    <cfRule type="containsText" dxfId="34" priority="9" operator="containsText" text="Faible">
      <formula>NOT(ISERROR(SEARCH("Faible",B35)))</formula>
    </cfRule>
    <cfRule type="containsText" dxfId="33" priority="10" operator="containsText" text="Moyenne">
      <formula>NOT(ISERROR(SEARCH("Moyenne",B35)))</formula>
    </cfRule>
    <cfRule type="containsText" dxfId="32" priority="11" operator="containsText" text="Élevée">
      <formula>NOT(ISERROR(SEARCH("Élevée",B35)))</formula>
    </cfRule>
  </conditionalFormatting>
  <conditionalFormatting sqref="K11:K15 G11:G22">
    <cfRule type="containsText" dxfId="31" priority="35" operator="containsText" text="En retard">
      <formula>NOT(ISERROR(SEARCH("En retard",G11)))</formula>
    </cfRule>
    <cfRule type="containsText" dxfId="30" priority="55" operator="containsText" text="En attente">
      <formula>NOT(ISERROR(SEARCH("En attente",G11)))</formula>
    </cfRule>
    <cfRule type="containsText" dxfId="29" priority="56" operator="containsText" text="Terminé">
      <formula>NOT(ISERROR(SEARCH("Terminé",G11)))</formula>
    </cfRule>
    <cfRule type="containsText" dxfId="28" priority="57" operator="containsText" text="En cours">
      <formula>NOT(ISERROR(SEARCH("En cours",G11)))</formula>
    </cfRule>
    <cfRule type="containsText" dxfId="27" priority="58" operator="containsText" text="Non commencé">
      <formula>NOT(ISERROR(SEARCH("Non commencé",G11)))</formula>
    </cfRule>
  </conditionalFormatting>
  <conditionalFormatting sqref="M11:M14 H11:H22">
    <cfRule type="containsText" dxfId="26" priority="36" operator="containsText" text="Faible">
      <formula>NOT(ISERROR(SEARCH("Faible",H11)))</formula>
    </cfRule>
    <cfRule type="containsText" dxfId="25" priority="37" operator="containsText" text="Moyenne">
      <formula>NOT(ISERROR(SEARCH("Moyenne",H11)))</formula>
    </cfRule>
    <cfRule type="containsText" dxfId="24" priority="38" operator="containsText" text="Élevée">
      <formula>NOT(ISERROR(SEARCH("Élevée",H11)))</formula>
    </cfRule>
  </conditionalFormatting>
  <dataValidations count="2">
    <dataValidation type="list" allowBlank="1" showInputMessage="1" showErrorMessage="1" sqref="G11:G22" xr:uid="{BEF7E677-7619-1544-B928-2846876EF993}">
      <formula1>$K$11:$K$15</formula1>
    </dataValidation>
    <dataValidation type="list" allowBlank="1" showInputMessage="1" showErrorMessage="1" sqref="H11:H22" xr:uid="{9D172C47-4C27-2D41-BCB6-1E823B5B1CF5}">
      <formula1>$M$11:$M$14</formula1>
    </dataValidation>
  </dataValidations>
  <hyperlinks>
    <hyperlink ref="B41:I41" r:id="rId1" display="CLIQUER ICI POUR CRÉER DANS SMARTSHEET" xr:uid="{795A3416-699D-1845-9C66-4FEAD226335D}"/>
  </hyperlink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EC985-287A-B741-8480-28034BF1FF2A}">
  <sheetPr>
    <tabColor theme="3" tint="0.79998168889431442"/>
    <pageSetUpPr fitToPage="1"/>
  </sheetPr>
  <dimension ref="A1:JV1023"/>
  <sheetViews>
    <sheetView showGridLines="0" workbookViewId="0">
      <pane ySplit="1" topLeftCell="A2" activePane="bottomLeft" state="frozen"/>
      <selection pane="bottomLeft" activeCell="T6" sqref="T6"/>
    </sheetView>
  </sheetViews>
  <sheetFormatPr baseColWidth="10" defaultColWidth="11" defaultRowHeight="13" x14ac:dyDescent="0.15"/>
  <cols>
    <col min="1" max="1" width="3.33203125" style="6" customWidth="1"/>
    <col min="2" max="2" width="35.83203125" style="6" customWidth="1"/>
    <col min="3" max="3" width="20.83203125" style="6" customWidth="1"/>
    <col min="4" max="5" width="10.83203125" style="6" customWidth="1"/>
    <col min="6" max="6" width="17.83203125" style="6" customWidth="1"/>
    <col min="7" max="7" width="20.83203125" style="6" customWidth="1"/>
    <col min="8" max="8" width="17.6640625" style="6" customWidth="1"/>
    <col min="9" max="9" width="50.83203125" style="6" customWidth="1"/>
    <col min="10" max="10" width="3.33203125" style="6" customWidth="1"/>
    <col min="11" max="11" width="16.1640625" style="6" customWidth="1"/>
    <col min="12" max="12" width="3.33203125" style="6" customWidth="1"/>
    <col min="13" max="13" width="12.83203125" style="6" customWidth="1"/>
    <col min="14" max="14" width="3.33203125" style="6" customWidth="1"/>
    <col min="15" max="17" width="11" style="6"/>
    <col min="18" max="18" width="9" style="6" customWidth="1"/>
    <col min="19" max="16384" width="11" style="6"/>
  </cols>
  <sheetData>
    <row r="1" spans="1:258" ht="45" customHeight="1" x14ac:dyDescent="0.2">
      <c r="A1" s="1"/>
      <c r="B1" s="62" t="s">
        <v>55</v>
      </c>
      <c r="C1"/>
      <c r="D1"/>
      <c r="E1"/>
      <c r="F1"/>
      <c r="G1"/>
      <c r="H1"/>
      <c r="I1"/>
      <c r="J1" s="1"/>
      <c r="K1"/>
      <c r="L1" s="1"/>
      <c r="M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</row>
    <row r="2" spans="1:258" s="23" customFormat="1" ht="28.5" customHeight="1" x14ac:dyDescent="0.2">
      <c r="A2" s="18"/>
      <c r="B2" s="19" t="s">
        <v>7</v>
      </c>
      <c r="C2" s="20"/>
      <c r="D2" s="19"/>
      <c r="E2" s="19"/>
      <c r="F2" s="21" t="s">
        <v>1</v>
      </c>
      <c r="G2" s="22" t="s">
        <v>8</v>
      </c>
      <c r="H2" s="21" t="s">
        <v>9</v>
      </c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18"/>
      <c r="AH2" s="18"/>
    </row>
    <row r="3" spans="1:258" ht="42" customHeight="1" thickBot="1" x14ac:dyDescent="0.2">
      <c r="A3" s="1"/>
      <c r="B3" s="65"/>
      <c r="C3" s="66"/>
      <c r="D3" s="66"/>
      <c r="E3" s="67"/>
      <c r="F3" s="59" t="s">
        <v>2</v>
      </c>
      <c r="G3" s="60" t="s">
        <v>10</v>
      </c>
      <c r="H3" s="61">
        <v>1</v>
      </c>
      <c r="I3" s="63" t="s">
        <v>56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</row>
    <row r="4" spans="1:258" ht="35" customHeight="1" x14ac:dyDescent="0.15">
      <c r="A4" s="1"/>
      <c r="B4" s="53" t="s">
        <v>11</v>
      </c>
      <c r="C4" s="49"/>
      <c r="D4" s="49"/>
      <c r="E4" s="49"/>
      <c r="F4" s="50"/>
      <c r="G4" s="51"/>
      <c r="H4" s="52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</row>
    <row r="5" spans="1:258" ht="409" customHeight="1" x14ac:dyDescent="0.1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</row>
    <row r="6" spans="1:258" ht="323" customHeight="1" x14ac:dyDescent="0.1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</row>
    <row r="7" spans="1:258" x14ac:dyDescent="0.1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</row>
    <row r="8" spans="1:258" ht="35" customHeight="1" x14ac:dyDescent="0.15">
      <c r="A8" s="1"/>
      <c r="B8" s="68" t="s">
        <v>12</v>
      </c>
      <c r="C8" s="68"/>
      <c r="D8" s="68"/>
      <c r="E8" s="68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</row>
    <row r="9" spans="1:258" ht="25" customHeight="1" x14ac:dyDescent="0.15">
      <c r="A9" s="1"/>
      <c r="B9" s="25" t="s">
        <v>13</v>
      </c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</row>
    <row r="10" spans="1:258" s="10" customFormat="1" ht="35" customHeight="1" x14ac:dyDescent="0.2">
      <c r="A10" s="9"/>
      <c r="B10" s="13" t="s">
        <v>14</v>
      </c>
      <c r="C10" s="13" t="s">
        <v>15</v>
      </c>
      <c r="D10" s="30" t="s">
        <v>16</v>
      </c>
      <c r="E10" s="30" t="s">
        <v>17</v>
      </c>
      <c r="F10" s="31" t="s">
        <v>18</v>
      </c>
      <c r="G10" s="13" t="s">
        <v>19</v>
      </c>
      <c r="H10" s="13" t="s">
        <v>20</v>
      </c>
      <c r="I10" s="13" t="s">
        <v>21</v>
      </c>
      <c r="J10" s="9"/>
      <c r="K10" s="13" t="s">
        <v>19</v>
      </c>
      <c r="L10" s="9"/>
      <c r="M10" s="13" t="s">
        <v>20</v>
      </c>
      <c r="N10" s="9"/>
      <c r="O10" s="9"/>
      <c r="P10" s="9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  <c r="IU10" s="9"/>
      <c r="IV10" s="9"/>
      <c r="IW10" s="9"/>
      <c r="IX10" s="9"/>
    </row>
    <row r="11" spans="1:258" s="8" customFormat="1" ht="23" customHeight="1" x14ac:dyDescent="0.2">
      <c r="A11" s="7"/>
      <c r="B11" s="3" t="s">
        <v>22</v>
      </c>
      <c r="C11" s="2"/>
      <c r="D11" s="32"/>
      <c r="E11" s="32"/>
      <c r="F11" s="33">
        <f t="shared" ref="F11:F30" si="0">IF(D11=0,0,E11-D11)</f>
        <v>0</v>
      </c>
      <c r="G11" s="2"/>
      <c r="H11" s="2"/>
      <c r="I11" s="2"/>
      <c r="K11" s="24" t="s">
        <v>26</v>
      </c>
      <c r="L11" s="7"/>
      <c r="M11" s="14" t="s">
        <v>25</v>
      </c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</row>
    <row r="12" spans="1:258" s="8" customFormat="1" ht="23" customHeight="1" x14ac:dyDescent="0.2">
      <c r="A12" s="7"/>
      <c r="B12" s="3" t="s">
        <v>27</v>
      </c>
      <c r="C12" s="4"/>
      <c r="D12" s="34"/>
      <c r="E12" s="34"/>
      <c r="F12" s="33">
        <f t="shared" si="0"/>
        <v>0</v>
      </c>
      <c r="G12" s="3"/>
      <c r="H12" s="3"/>
      <c r="I12" s="2"/>
      <c r="K12" s="3" t="s">
        <v>30</v>
      </c>
      <c r="L12" s="7"/>
      <c r="M12" s="15" t="s">
        <v>29</v>
      </c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</row>
    <row r="13" spans="1:258" s="8" customFormat="1" ht="23" customHeight="1" x14ac:dyDescent="0.2">
      <c r="A13" s="7"/>
      <c r="B13" s="3" t="s">
        <v>57</v>
      </c>
      <c r="C13" s="4"/>
      <c r="D13" s="34"/>
      <c r="E13" s="34"/>
      <c r="F13" s="33">
        <f t="shared" si="0"/>
        <v>0</v>
      </c>
      <c r="G13" s="3"/>
      <c r="H13" s="3"/>
      <c r="I13" s="2"/>
      <c r="K13" s="3" t="s">
        <v>24</v>
      </c>
      <c r="L13" s="7"/>
      <c r="M13" s="16" t="s">
        <v>33</v>
      </c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</row>
    <row r="14" spans="1:258" s="8" customFormat="1" ht="23" customHeight="1" x14ac:dyDescent="0.2">
      <c r="A14" s="7"/>
      <c r="B14" s="3" t="s">
        <v>58</v>
      </c>
      <c r="C14" s="11"/>
      <c r="D14" s="34"/>
      <c r="E14" s="34"/>
      <c r="F14" s="33">
        <f t="shared" si="0"/>
        <v>0</v>
      </c>
      <c r="G14" s="3"/>
      <c r="H14" s="3"/>
      <c r="I14" s="2"/>
      <c r="K14" s="11" t="s">
        <v>35</v>
      </c>
      <c r="L14" s="7"/>
      <c r="M14" s="11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</row>
    <row r="15" spans="1:258" s="8" customFormat="1" ht="23" customHeight="1" x14ac:dyDescent="0.15">
      <c r="A15" s="7"/>
      <c r="B15" s="3" t="s">
        <v>59</v>
      </c>
      <c r="C15" s="4"/>
      <c r="D15" s="34"/>
      <c r="E15" s="34"/>
      <c r="F15" s="33">
        <f t="shared" si="0"/>
        <v>0</v>
      </c>
      <c r="G15" s="3"/>
      <c r="H15" s="3"/>
      <c r="I15" s="2"/>
      <c r="J15" s="7"/>
      <c r="K15" s="11" t="s">
        <v>37</v>
      </c>
      <c r="L15" s="7"/>
      <c r="M15" s="1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</row>
    <row r="16" spans="1:258" s="8" customFormat="1" ht="23" customHeight="1" x14ac:dyDescent="0.15">
      <c r="A16" s="7"/>
      <c r="B16" s="3" t="s">
        <v>60</v>
      </c>
      <c r="C16" s="4"/>
      <c r="D16" s="34"/>
      <c r="E16" s="34"/>
      <c r="F16" s="33">
        <f t="shared" si="0"/>
        <v>0</v>
      </c>
      <c r="G16" s="3"/>
      <c r="H16" s="3"/>
      <c r="I16" s="2"/>
      <c r="J16" s="7"/>
      <c r="K16" s="1"/>
      <c r="L16" s="7"/>
      <c r="M16" s="1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</row>
    <row r="17" spans="1:258" s="8" customFormat="1" ht="23" customHeight="1" x14ac:dyDescent="0.15">
      <c r="A17" s="7"/>
      <c r="B17" s="3" t="s">
        <v>61</v>
      </c>
      <c r="C17" s="12"/>
      <c r="D17" s="34"/>
      <c r="E17" s="32"/>
      <c r="F17" s="33">
        <f t="shared" si="0"/>
        <v>0</v>
      </c>
      <c r="G17" s="3"/>
      <c r="H17" s="3"/>
      <c r="I17" s="2"/>
      <c r="J17" s="7"/>
      <c r="K17" s="1"/>
      <c r="L17" s="7"/>
      <c r="M17" s="1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</row>
    <row r="18" spans="1:258" s="8" customFormat="1" ht="23" customHeight="1" x14ac:dyDescent="0.15">
      <c r="A18" s="7"/>
      <c r="B18" s="3" t="s">
        <v>62</v>
      </c>
      <c r="C18" s="12"/>
      <c r="D18" s="34"/>
      <c r="E18" s="32"/>
      <c r="F18" s="33">
        <f t="shared" si="0"/>
        <v>0</v>
      </c>
      <c r="G18" s="3"/>
      <c r="H18" s="3"/>
      <c r="I18" s="2"/>
      <c r="J18" s="7"/>
      <c r="K18" s="1"/>
      <c r="L18" s="7"/>
      <c r="M18" s="1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</row>
    <row r="19" spans="1:258" s="8" customFormat="1" ht="23" customHeight="1" x14ac:dyDescent="0.15">
      <c r="A19" s="7"/>
      <c r="B19" s="3" t="s">
        <v>63</v>
      </c>
      <c r="C19" s="12"/>
      <c r="D19" s="34"/>
      <c r="E19" s="32"/>
      <c r="F19" s="33">
        <f t="shared" si="0"/>
        <v>0</v>
      </c>
      <c r="G19" s="3"/>
      <c r="H19" s="3"/>
      <c r="I19" s="2"/>
      <c r="J19" s="7"/>
      <c r="K19" s="1"/>
      <c r="L19" s="7"/>
      <c r="M19" s="1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</row>
    <row r="20" spans="1:258" s="8" customFormat="1" ht="23" customHeight="1" x14ac:dyDescent="0.15">
      <c r="A20" s="7"/>
      <c r="B20" s="3" t="s">
        <v>64</v>
      </c>
      <c r="C20" s="12"/>
      <c r="D20" s="34"/>
      <c r="E20" s="32"/>
      <c r="F20" s="33">
        <f t="shared" si="0"/>
        <v>0</v>
      </c>
      <c r="G20" s="3"/>
      <c r="H20" s="3"/>
      <c r="I20" s="2"/>
      <c r="J20" s="7"/>
      <c r="K20" s="1"/>
      <c r="L20" s="7"/>
      <c r="M20" s="1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</row>
    <row r="21" spans="1:258" s="8" customFormat="1" ht="23" customHeight="1" x14ac:dyDescent="0.15">
      <c r="A21" s="7"/>
      <c r="B21" s="3" t="s">
        <v>65</v>
      </c>
      <c r="C21" s="12"/>
      <c r="D21" s="34"/>
      <c r="E21" s="32"/>
      <c r="F21" s="33">
        <f t="shared" si="0"/>
        <v>0</v>
      </c>
      <c r="G21" s="3"/>
      <c r="H21" s="3"/>
      <c r="I21" s="2"/>
      <c r="J21" s="7"/>
      <c r="K21" s="1"/>
      <c r="L21" s="7"/>
      <c r="M21" s="1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</row>
    <row r="22" spans="1:258" s="8" customFormat="1" ht="23" customHeight="1" x14ac:dyDescent="0.15">
      <c r="A22" s="7"/>
      <c r="B22" s="3" t="s">
        <v>66</v>
      </c>
      <c r="C22" s="12"/>
      <c r="D22" s="34"/>
      <c r="E22" s="32"/>
      <c r="F22" s="33">
        <f t="shared" si="0"/>
        <v>0</v>
      </c>
      <c r="G22" s="3"/>
      <c r="H22" s="3"/>
      <c r="I22" s="2"/>
      <c r="J22" s="7"/>
      <c r="K22" s="1"/>
      <c r="L22" s="7"/>
      <c r="M22" s="1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</row>
    <row r="23" spans="1:258" s="8" customFormat="1" ht="23" customHeight="1" x14ac:dyDescent="0.15">
      <c r="A23" s="7"/>
      <c r="B23" s="3" t="s">
        <v>67</v>
      </c>
      <c r="C23" s="12"/>
      <c r="D23" s="34"/>
      <c r="E23" s="32"/>
      <c r="F23" s="33">
        <f t="shared" si="0"/>
        <v>0</v>
      </c>
      <c r="G23" s="3"/>
      <c r="H23" s="3"/>
      <c r="I23" s="2"/>
      <c r="J23" s="7"/>
      <c r="K23" s="1"/>
      <c r="L23" s="1"/>
      <c r="M23" s="1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</row>
    <row r="24" spans="1:258" s="8" customFormat="1" ht="23" customHeight="1" x14ac:dyDescent="0.15">
      <c r="A24" s="7"/>
      <c r="B24" s="3" t="s">
        <v>68</v>
      </c>
      <c r="C24" s="12"/>
      <c r="D24" s="34"/>
      <c r="E24" s="32"/>
      <c r="F24" s="33">
        <f t="shared" si="0"/>
        <v>0</v>
      </c>
      <c r="G24" s="3"/>
      <c r="H24" s="3"/>
      <c r="I24" s="2"/>
      <c r="J24" s="7"/>
      <c r="K24" s="1"/>
      <c r="L24" s="1"/>
      <c r="M24" s="1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</row>
    <row r="25" spans="1:258" s="8" customFormat="1" ht="23" customHeight="1" x14ac:dyDescent="0.15">
      <c r="A25" s="7"/>
      <c r="B25" s="3" t="s">
        <v>69</v>
      </c>
      <c r="C25" s="11"/>
      <c r="D25" s="34"/>
      <c r="E25" s="32"/>
      <c r="F25" s="33">
        <f t="shared" si="0"/>
        <v>0</v>
      </c>
      <c r="G25" s="3"/>
      <c r="H25" s="3"/>
      <c r="I25" s="2"/>
      <c r="J25" s="7"/>
      <c r="K25" s="1"/>
      <c r="L25" s="1"/>
      <c r="M25" s="1"/>
      <c r="N25" s="7"/>
      <c r="O25" s="7"/>
      <c r="P25" s="7"/>
      <c r="Q25" s="7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</row>
    <row r="26" spans="1:258" s="8" customFormat="1" ht="23" customHeight="1" x14ac:dyDescent="0.15">
      <c r="A26" s="7"/>
      <c r="B26" s="3" t="s">
        <v>70</v>
      </c>
      <c r="C26" s="11"/>
      <c r="D26" s="34"/>
      <c r="E26" s="32"/>
      <c r="F26" s="33">
        <f t="shared" si="0"/>
        <v>0</v>
      </c>
      <c r="G26" s="3"/>
      <c r="H26" s="3"/>
      <c r="I26" s="2"/>
      <c r="J26" s="7"/>
      <c r="K26" s="1"/>
      <c r="L26" s="1"/>
      <c r="M26" s="1"/>
      <c r="N26" s="7"/>
      <c r="O26" s="7"/>
      <c r="P26" s="7"/>
      <c r="Q26" s="7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</row>
    <row r="27" spans="1:258" s="8" customFormat="1" ht="23" customHeight="1" x14ac:dyDescent="0.15">
      <c r="A27" s="7"/>
      <c r="B27" s="3" t="s">
        <v>71</v>
      </c>
      <c r="C27" s="11"/>
      <c r="D27" s="34"/>
      <c r="E27" s="32"/>
      <c r="F27" s="33">
        <f t="shared" si="0"/>
        <v>0</v>
      </c>
      <c r="G27" s="3"/>
      <c r="H27" s="3"/>
      <c r="I27" s="2"/>
      <c r="J27" s="7"/>
      <c r="K27" s="1"/>
      <c r="L27" s="1"/>
      <c r="M27" s="1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</row>
    <row r="28" spans="1:258" s="8" customFormat="1" ht="23" customHeight="1" x14ac:dyDescent="0.15">
      <c r="A28" s="7"/>
      <c r="B28" s="3" t="s">
        <v>72</v>
      </c>
      <c r="C28" s="11"/>
      <c r="D28" s="34"/>
      <c r="E28" s="32"/>
      <c r="F28" s="33">
        <f t="shared" si="0"/>
        <v>0</v>
      </c>
      <c r="G28" s="3"/>
      <c r="H28" s="3"/>
      <c r="I28" s="2"/>
      <c r="J28" s="7"/>
      <c r="K28" s="1"/>
      <c r="L28" s="1"/>
      <c r="M28" s="1"/>
      <c r="N28" s="7"/>
      <c r="O28" s="7"/>
      <c r="P28" s="7"/>
      <c r="Q28" s="7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</row>
    <row r="29" spans="1:258" s="8" customFormat="1" ht="23" customHeight="1" x14ac:dyDescent="0.15">
      <c r="A29" s="7"/>
      <c r="B29" s="3" t="s">
        <v>73</v>
      </c>
      <c r="C29" s="11"/>
      <c r="D29" s="34"/>
      <c r="E29" s="32"/>
      <c r="F29" s="33">
        <f t="shared" si="0"/>
        <v>0</v>
      </c>
      <c r="G29" s="3"/>
      <c r="H29" s="3"/>
      <c r="I29" s="2"/>
      <c r="J29" s="7"/>
      <c r="K29" s="1"/>
      <c r="L29" s="1"/>
      <c r="M29" s="1"/>
      <c r="N29" s="7"/>
      <c r="O29" s="7"/>
      <c r="P29" s="7"/>
      <c r="Q29" s="7"/>
      <c r="R29" s="7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7"/>
      <c r="AE29" s="7"/>
      <c r="AF29" s="7"/>
      <c r="AG29" s="7"/>
      <c r="AH29" s="7"/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  <c r="HH29" s="7"/>
      <c r="HI29" s="7"/>
      <c r="HJ29" s="7"/>
      <c r="HK29" s="7"/>
      <c r="HL29" s="7"/>
      <c r="HM29" s="7"/>
      <c r="HN29" s="7"/>
      <c r="HO29" s="7"/>
      <c r="HP29" s="7"/>
      <c r="HQ29" s="7"/>
      <c r="HR29" s="7"/>
      <c r="HS29" s="7"/>
      <c r="HT29" s="7"/>
      <c r="HU29" s="7"/>
      <c r="HV29" s="7"/>
      <c r="HW29" s="7"/>
      <c r="HX29" s="7"/>
      <c r="HY29" s="7"/>
      <c r="HZ29" s="7"/>
      <c r="IA29" s="7"/>
      <c r="IB29" s="7"/>
      <c r="IC29" s="7"/>
      <c r="ID29" s="7"/>
      <c r="IE29" s="7"/>
      <c r="IF29" s="7"/>
      <c r="IG29" s="7"/>
      <c r="IH29" s="7"/>
      <c r="II29" s="7"/>
      <c r="IJ29" s="7"/>
      <c r="IK29" s="7"/>
      <c r="IL29" s="7"/>
      <c r="IM29" s="7"/>
      <c r="IN29" s="7"/>
      <c r="IO29" s="7"/>
      <c r="IP29" s="7"/>
      <c r="IQ29" s="7"/>
      <c r="IR29" s="7"/>
      <c r="IS29" s="7"/>
      <c r="IT29" s="7"/>
      <c r="IU29" s="7"/>
      <c r="IV29" s="7"/>
      <c r="IW29" s="7"/>
      <c r="IX29" s="7"/>
    </row>
    <row r="30" spans="1:258" s="8" customFormat="1" ht="23" customHeight="1" x14ac:dyDescent="0.15">
      <c r="A30" s="7"/>
      <c r="B30" s="3" t="s">
        <v>74</v>
      </c>
      <c r="C30" s="11"/>
      <c r="D30" s="34"/>
      <c r="E30" s="32"/>
      <c r="F30" s="33">
        <f t="shared" si="0"/>
        <v>0</v>
      </c>
      <c r="G30" s="3"/>
      <c r="H30" s="3"/>
      <c r="I30" s="2"/>
      <c r="J30" s="7"/>
      <c r="K30" s="1"/>
      <c r="L30" s="1"/>
      <c r="M30" s="1"/>
      <c r="N30" s="7"/>
      <c r="O30" s="7"/>
      <c r="P30" s="7"/>
      <c r="Q30" s="7"/>
      <c r="R30" s="7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7"/>
      <c r="AE30" s="7"/>
      <c r="AF30" s="7"/>
      <c r="AG30" s="7"/>
      <c r="AH30" s="7"/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  <c r="HH30" s="7"/>
      <c r="HI30" s="7"/>
      <c r="HJ30" s="7"/>
      <c r="HK30" s="7"/>
      <c r="HL30" s="7"/>
      <c r="HM30" s="7"/>
      <c r="HN30" s="7"/>
      <c r="HO30" s="7"/>
      <c r="HP30" s="7"/>
      <c r="HQ30" s="7"/>
      <c r="HR30" s="7"/>
      <c r="HS30" s="7"/>
      <c r="HT30" s="7"/>
      <c r="HU30" s="7"/>
      <c r="HV30" s="7"/>
      <c r="HW30" s="7"/>
      <c r="HX30" s="7"/>
      <c r="HY30" s="7"/>
      <c r="HZ30" s="7"/>
      <c r="IA30" s="7"/>
      <c r="IB30" s="7"/>
      <c r="IC30" s="7"/>
      <c r="ID30" s="7"/>
      <c r="IE30" s="7"/>
      <c r="IF30" s="7"/>
      <c r="IG30" s="7"/>
      <c r="IH30" s="7"/>
      <c r="II30" s="7"/>
      <c r="IJ30" s="7"/>
      <c r="IK30" s="7"/>
      <c r="IL30" s="7"/>
      <c r="IM30" s="7"/>
      <c r="IN30" s="7"/>
      <c r="IO30" s="7"/>
      <c r="IP30" s="7"/>
      <c r="IQ30" s="7"/>
      <c r="IR30" s="7"/>
      <c r="IS30" s="7"/>
      <c r="IT30" s="7"/>
      <c r="IU30" s="7"/>
      <c r="IV30" s="7"/>
      <c r="IW30" s="7"/>
      <c r="IX30" s="7"/>
    </row>
    <row r="31" spans="1:258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</row>
    <row r="32" spans="1:258" ht="25" customHeight="1" x14ac:dyDescent="0.15">
      <c r="A32" s="1"/>
      <c r="B32" s="25" t="s">
        <v>46</v>
      </c>
      <c r="C32" s="18" t="s">
        <v>75</v>
      </c>
      <c r="D32" s="1"/>
      <c r="E32" s="1"/>
      <c r="F32" s="25" t="s">
        <v>5</v>
      </c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</row>
    <row r="33" spans="1:258" s="17" customFormat="1" ht="23" customHeight="1" x14ac:dyDescent="0.2">
      <c r="B33" s="47" t="s">
        <v>19</v>
      </c>
      <c r="C33" s="48" t="s">
        <v>47</v>
      </c>
      <c r="D33" s="48" t="s">
        <v>3</v>
      </c>
      <c r="F33" s="38" t="s">
        <v>48</v>
      </c>
      <c r="G33" s="36">
        <v>0</v>
      </c>
    </row>
    <row r="34" spans="1:258" s="17" customFormat="1" ht="23" customHeight="1" thickBot="1" x14ac:dyDescent="0.25">
      <c r="B34" s="26" t="s">
        <v>26</v>
      </c>
      <c r="C34" s="41">
        <f>COUNTIF(G$11:G$30, B34)</f>
        <v>0</v>
      </c>
      <c r="D34" s="42" t="str">
        <f>IFERROR(C34/C39,"")</f>
        <v/>
      </c>
      <c r="F34" s="39" t="s">
        <v>49</v>
      </c>
      <c r="G34" s="37">
        <v>0</v>
      </c>
    </row>
    <row r="35" spans="1:258" s="17" customFormat="1" ht="23" customHeight="1" x14ac:dyDescent="0.2">
      <c r="B35" s="3" t="s">
        <v>30</v>
      </c>
      <c r="C35" s="41">
        <f>COUNTIF(G$11:G$30, B35)</f>
        <v>0</v>
      </c>
      <c r="D35" s="42" t="str">
        <f>IFERROR(C35/C39,"")</f>
        <v/>
      </c>
    </row>
    <row r="36" spans="1:258" s="17" customFormat="1" ht="23" customHeight="1" x14ac:dyDescent="0.2">
      <c r="B36" s="27" t="s">
        <v>24</v>
      </c>
      <c r="C36" s="41">
        <f>COUNTIF(G$11:G$30, B36)</f>
        <v>0</v>
      </c>
      <c r="D36" s="42" t="str">
        <f>IFERROR(C36/C39,"")</f>
        <v/>
      </c>
    </row>
    <row r="37" spans="1:258" s="17" customFormat="1" ht="23" customHeight="1" x14ac:dyDescent="0.2">
      <c r="B37" s="28" t="s">
        <v>35</v>
      </c>
      <c r="C37" s="41">
        <f>COUNTIF(G$11:G$30, B37)</f>
        <v>0</v>
      </c>
      <c r="D37" s="42" t="str">
        <f>IFERROR(C37/C39,"")</f>
        <v/>
      </c>
    </row>
    <row r="38" spans="1:258" s="17" customFormat="1" ht="23" customHeight="1" thickBot="1" x14ac:dyDescent="0.25">
      <c r="B38" s="29" t="s">
        <v>37</v>
      </c>
      <c r="C38" s="41">
        <f>COUNTIF(G$11:G$30, B38)</f>
        <v>0</v>
      </c>
      <c r="D38" s="44" t="str">
        <f>IFERROR(C38/C39,"")</f>
        <v/>
      </c>
    </row>
    <row r="39" spans="1:258" s="17" customFormat="1" ht="23" customHeight="1" x14ac:dyDescent="0.2">
      <c r="B39" s="35" t="s">
        <v>4</v>
      </c>
      <c r="C39" s="45">
        <f>SUM(C34:C38)</f>
        <v>0</v>
      </c>
      <c r="D39" s="46">
        <f>SUM(D34:D38)</f>
        <v>0</v>
      </c>
    </row>
    <row r="40" spans="1:258" s="17" customFormat="1" x14ac:dyDescent="0.2"/>
    <row r="41" spans="1:258" ht="25" customHeight="1" x14ac:dyDescent="0.15">
      <c r="A41" s="1"/>
      <c r="B41" s="25" t="s">
        <v>50</v>
      </c>
      <c r="C41" s="18" t="s">
        <v>75</v>
      </c>
      <c r="D41" s="1"/>
      <c r="E41" s="1"/>
      <c r="F41" s="54" t="s">
        <v>51</v>
      </c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</row>
    <row r="42" spans="1:258" s="17" customFormat="1" ht="23" customHeight="1" x14ac:dyDescent="0.2">
      <c r="B42" s="47" t="s">
        <v>20</v>
      </c>
      <c r="C42" s="48" t="s">
        <v>47</v>
      </c>
      <c r="D42" s="48" t="s">
        <v>3</v>
      </c>
      <c r="F42" s="56" t="s">
        <v>52</v>
      </c>
      <c r="G42" s="36">
        <v>0</v>
      </c>
    </row>
    <row r="43" spans="1:258" s="17" customFormat="1" ht="23" customHeight="1" x14ac:dyDescent="0.2">
      <c r="B43" s="14" t="s">
        <v>25</v>
      </c>
      <c r="C43" s="41">
        <f>COUNTIF(H$11:H$30, B43)</f>
        <v>0</v>
      </c>
      <c r="D43" s="42" t="str">
        <f>IFERROR(C43/C47,"")</f>
        <v/>
      </c>
      <c r="F43" s="55" t="s">
        <v>0</v>
      </c>
      <c r="G43" s="36">
        <v>0</v>
      </c>
    </row>
    <row r="44" spans="1:258" s="17" customFormat="1" ht="23" customHeight="1" x14ac:dyDescent="0.2">
      <c r="B44" s="15" t="s">
        <v>29</v>
      </c>
      <c r="C44" s="41">
        <f>COUNTIF(H$11:H$30, B44)</f>
        <v>0</v>
      </c>
      <c r="D44" s="42" t="str">
        <f>IFERROR(C44/C47,"")</f>
        <v/>
      </c>
      <c r="F44" s="57" t="s">
        <v>53</v>
      </c>
      <c r="G44" s="36">
        <v>0</v>
      </c>
    </row>
    <row r="45" spans="1:258" s="17" customFormat="1" ht="23" customHeight="1" x14ac:dyDescent="0.15">
      <c r="B45" s="16" t="s">
        <v>33</v>
      </c>
      <c r="C45" s="41">
        <f>COUNTIF(H$11:H$30, B45)</f>
        <v>0</v>
      </c>
      <c r="D45" s="42" t="str">
        <f>IFERROR(C45/C47,"")</f>
        <v/>
      </c>
      <c r="F45" s="1"/>
      <c r="G45" s="1"/>
    </row>
    <row r="46" spans="1:258" s="17" customFormat="1" ht="23" customHeight="1" thickBot="1" x14ac:dyDescent="0.2">
      <c r="B46" s="40"/>
      <c r="C46" s="41">
        <f>COUNTIF(H$11:H$30, B46)</f>
        <v>0</v>
      </c>
      <c r="D46" s="44" t="str">
        <f>IFERROR(C46/C47,"")</f>
        <v/>
      </c>
      <c r="F46" s="1"/>
      <c r="G46" s="1"/>
    </row>
    <row r="47" spans="1:258" s="17" customFormat="1" ht="23" customHeight="1" x14ac:dyDescent="0.15">
      <c r="B47" s="35" t="s">
        <v>4</v>
      </c>
      <c r="C47" s="45">
        <f>SUM(C43:C46)</f>
        <v>0</v>
      </c>
      <c r="D47" s="46">
        <f>SUM(D43:D46)</f>
        <v>0</v>
      </c>
      <c r="F47" s="1"/>
      <c r="G47" s="1"/>
    </row>
    <row r="48" spans="1:258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</row>
    <row r="49" spans="1:258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</row>
    <row r="50" spans="1:258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</row>
    <row r="51" spans="1:258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</row>
    <row r="52" spans="1:258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</row>
    <row r="53" spans="1:258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</row>
    <row r="54" spans="1:258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</row>
    <row r="55" spans="1:258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</row>
    <row r="56" spans="1:258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</row>
    <row r="57" spans="1:258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</row>
    <row r="58" spans="1:258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</row>
    <row r="59" spans="1:258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</row>
    <row r="60" spans="1:258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</row>
    <row r="61" spans="1:258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</row>
    <row r="62" spans="1:258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</row>
    <row r="63" spans="1:258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</row>
    <row r="64" spans="1:258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</row>
    <row r="65" spans="1:258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</row>
    <row r="66" spans="1:258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</row>
    <row r="67" spans="1:258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</row>
    <row r="68" spans="1:258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</row>
    <row r="69" spans="1:258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</row>
    <row r="70" spans="1:258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</row>
    <row r="71" spans="1:258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</row>
    <row r="72" spans="1:258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</row>
    <row r="73" spans="1:258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</row>
    <row r="74" spans="1:258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</row>
    <row r="75" spans="1:258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</row>
    <row r="76" spans="1:258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</row>
    <row r="77" spans="1:258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</row>
    <row r="78" spans="1:258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</row>
    <row r="79" spans="1:258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</row>
    <row r="80" spans="1:258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</row>
    <row r="81" spans="1:258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</row>
    <row r="82" spans="1:258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</row>
    <row r="83" spans="1:258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</row>
    <row r="84" spans="1:258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</row>
    <row r="85" spans="1:258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</row>
    <row r="86" spans="1:258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</row>
    <row r="87" spans="1:258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</row>
    <row r="88" spans="1:258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</row>
    <row r="89" spans="1:258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</row>
    <row r="90" spans="1:258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</row>
    <row r="91" spans="1:258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</row>
    <row r="92" spans="1:258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</row>
    <row r="93" spans="1:258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</row>
    <row r="94" spans="1:258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</row>
    <row r="95" spans="1:258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</row>
    <row r="96" spans="1:258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</row>
    <row r="97" spans="1:258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</row>
    <row r="98" spans="1:258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</row>
    <row r="99" spans="1:258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</row>
    <row r="100" spans="1:258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</row>
    <row r="101" spans="1:258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</row>
    <row r="102" spans="1:258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</row>
    <row r="103" spans="1:258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</row>
    <row r="104" spans="1:258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</row>
    <row r="105" spans="1:258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</row>
    <row r="106" spans="1:258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</row>
    <row r="107" spans="1:258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</row>
    <row r="108" spans="1:258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</row>
    <row r="109" spans="1:258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</row>
    <row r="110" spans="1:258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</row>
    <row r="111" spans="1:258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</row>
    <row r="112" spans="1:258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</row>
    <row r="113" spans="1:258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</row>
    <row r="114" spans="1:258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</row>
    <row r="115" spans="1:258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</row>
    <row r="116" spans="1:258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</row>
    <row r="117" spans="1:258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</row>
    <row r="118" spans="1:258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</row>
    <row r="119" spans="1:258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</row>
    <row r="120" spans="1:258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</row>
    <row r="121" spans="1:258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</row>
    <row r="122" spans="1:258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</row>
    <row r="123" spans="1:258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</row>
    <row r="124" spans="1:258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</row>
    <row r="125" spans="1:258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</row>
    <row r="126" spans="1:258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</row>
    <row r="127" spans="1:258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</row>
    <row r="128" spans="1:258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</row>
    <row r="129" spans="1:258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</row>
    <row r="130" spans="1:258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</row>
    <row r="131" spans="1:258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</row>
    <row r="132" spans="1:258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</row>
    <row r="133" spans="1:258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</row>
    <row r="134" spans="1:258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</row>
    <row r="135" spans="1:258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</row>
    <row r="136" spans="1:258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</row>
    <row r="137" spans="1:258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</row>
    <row r="138" spans="1:258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</row>
    <row r="139" spans="1:258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</row>
    <row r="140" spans="1:258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</row>
    <row r="141" spans="1:258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</row>
    <row r="142" spans="1:258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</row>
    <row r="143" spans="1:258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</row>
    <row r="144" spans="1:258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</row>
    <row r="145" spans="1:258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</row>
    <row r="146" spans="1:258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</row>
    <row r="147" spans="1:258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</row>
    <row r="148" spans="1:258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</row>
    <row r="149" spans="1:258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</row>
    <row r="150" spans="1:258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</row>
    <row r="151" spans="1:258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</row>
    <row r="152" spans="1:258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</row>
    <row r="153" spans="1:258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1:258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1:258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1:258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1:258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1:258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1:258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1:258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1:258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1:258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1:258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1:258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1:258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</row>
    <row r="166" spans="1:258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1:258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1:258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1:258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1:258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1:258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1:258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1:258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1:258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1:258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1:258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1:258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1:258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1:258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1:258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1:258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1:258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1:258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1:258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1:258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1:258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1:258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1:258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1:258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1:258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1:258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1:258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1:258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1:258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1:258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1:258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1:258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1:258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1:258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1:258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1:258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1:258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1:258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1:258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1:258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1:258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1:258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1:258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1:258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1:258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1:258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1:258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1:258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1:258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1:258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1:258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1:258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1:258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1:258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1:258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1:258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1:258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1:258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1:258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1:258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1:258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1:258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1:258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1:258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1:258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1:258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1:258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1:258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1:258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1:258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1:258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1:258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1:258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1:258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1:258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1:258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1:258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1:258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1:258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1:258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1:258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1:258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1:258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1:258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1:258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1:258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1:258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1:258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1:258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1:258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1:258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1:258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1:258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1:258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1:258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1:258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1:258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1:258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1:258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1:258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1:258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1:258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1:258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1:258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1:258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1:258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1:258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1:258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1:258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1:258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1:258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1:258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1:258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1:258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1:258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1:258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1:258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1:258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1:258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1:258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1:258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1:258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1:258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1:258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1:258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1:258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1:258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1:258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1:258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1:258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1:258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1:258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1:258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</row>
    <row r="299" spans="1:258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1:258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1:258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1:258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1:258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1:258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1:258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1:258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1:258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1:258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</row>
    <row r="309" spans="1:258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1:258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1:258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1:258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1:258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1:258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</row>
    <row r="315" spans="1:258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1:258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1:258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1:258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1:258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1:258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1:282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1:282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1:282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1:282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</row>
    <row r="325" spans="1:282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</row>
    <row r="326" spans="1:282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1:282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1:282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1:282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1:282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</row>
    <row r="331" spans="1:282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1:282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1:282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1:282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  <c r="JC334" s="1"/>
      <c r="JD334" s="1"/>
      <c r="JE334" s="1"/>
      <c r="JF334" s="1"/>
      <c r="JG334" s="1"/>
      <c r="JH334" s="1"/>
      <c r="JI334" s="1"/>
      <c r="JJ334" s="1"/>
      <c r="JK334" s="1"/>
      <c r="JL334" s="1"/>
      <c r="JM334" s="1"/>
      <c r="JN334" s="1"/>
      <c r="JO334" s="1"/>
      <c r="JP334" s="1"/>
      <c r="JQ334" s="1"/>
      <c r="JR334" s="1"/>
      <c r="JS334" s="1"/>
      <c r="JT334" s="1"/>
      <c r="JU334" s="1"/>
      <c r="JV334" s="1"/>
    </row>
    <row r="335" spans="1:282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  <c r="JC335" s="1"/>
      <c r="JD335" s="1"/>
      <c r="JE335" s="1"/>
      <c r="JF335" s="1"/>
      <c r="JG335" s="1"/>
      <c r="JH335" s="1"/>
      <c r="JI335" s="1"/>
      <c r="JJ335" s="1"/>
      <c r="JK335" s="1"/>
      <c r="JL335" s="1"/>
      <c r="JM335" s="1"/>
      <c r="JN335" s="1"/>
      <c r="JO335" s="1"/>
      <c r="JP335" s="1"/>
      <c r="JQ335" s="1"/>
      <c r="JR335" s="1"/>
      <c r="JS335" s="1"/>
      <c r="JT335" s="1"/>
      <c r="JU335" s="1"/>
      <c r="JV335" s="1"/>
    </row>
    <row r="336" spans="1:282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  <c r="JC336" s="1"/>
      <c r="JD336" s="1"/>
      <c r="JE336" s="1"/>
      <c r="JF336" s="1"/>
      <c r="JG336" s="1"/>
      <c r="JH336" s="1"/>
      <c r="JI336" s="1"/>
      <c r="JJ336" s="1"/>
      <c r="JK336" s="1"/>
      <c r="JL336" s="1"/>
      <c r="JM336" s="1"/>
      <c r="JN336" s="1"/>
      <c r="JO336" s="1"/>
      <c r="JP336" s="1"/>
      <c r="JQ336" s="1"/>
      <c r="JR336" s="1"/>
      <c r="JS336" s="1"/>
      <c r="JT336" s="1"/>
      <c r="JU336" s="1"/>
      <c r="JV336" s="1"/>
    </row>
    <row r="337" spans="1:282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  <c r="JC337" s="1"/>
      <c r="JD337" s="1"/>
      <c r="JE337" s="1"/>
      <c r="JF337" s="1"/>
      <c r="JG337" s="1"/>
      <c r="JH337" s="1"/>
      <c r="JI337" s="1"/>
      <c r="JJ337" s="1"/>
      <c r="JK337" s="1"/>
      <c r="JL337" s="1"/>
      <c r="JM337" s="1"/>
      <c r="JN337" s="1"/>
      <c r="JO337" s="1"/>
      <c r="JP337" s="1"/>
      <c r="JQ337" s="1"/>
      <c r="JR337" s="1"/>
      <c r="JS337" s="1"/>
      <c r="JT337" s="1"/>
      <c r="JU337" s="1"/>
      <c r="JV337" s="1"/>
    </row>
    <row r="338" spans="1:282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  <c r="JC338" s="1"/>
      <c r="JD338" s="1"/>
      <c r="JE338" s="1"/>
      <c r="JF338" s="1"/>
      <c r="JG338" s="1"/>
      <c r="JH338" s="1"/>
      <c r="JI338" s="1"/>
      <c r="JJ338" s="1"/>
      <c r="JK338" s="1"/>
      <c r="JL338" s="1"/>
      <c r="JM338" s="1"/>
      <c r="JN338" s="1"/>
      <c r="JO338" s="1"/>
      <c r="JP338" s="1"/>
      <c r="JQ338" s="1"/>
      <c r="JR338" s="1"/>
      <c r="JS338" s="1"/>
      <c r="JT338" s="1"/>
      <c r="JU338" s="1"/>
      <c r="JV338" s="1"/>
    </row>
    <row r="339" spans="1:282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  <c r="JC339" s="1"/>
      <c r="JD339" s="1"/>
      <c r="JE339" s="1"/>
      <c r="JF339" s="1"/>
      <c r="JG339" s="1"/>
      <c r="JH339" s="1"/>
      <c r="JI339" s="1"/>
      <c r="JJ339" s="1"/>
      <c r="JK339" s="1"/>
      <c r="JL339" s="1"/>
      <c r="JM339" s="1"/>
      <c r="JN339" s="1"/>
      <c r="JO339" s="1"/>
      <c r="JP339" s="1"/>
      <c r="JQ339" s="1"/>
      <c r="JR339" s="1"/>
      <c r="JS339" s="1"/>
      <c r="JT339" s="1"/>
      <c r="JU339" s="1"/>
      <c r="JV339" s="1"/>
    </row>
    <row r="340" spans="1:282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  <c r="JC340" s="1"/>
      <c r="JD340" s="1"/>
      <c r="JE340" s="1"/>
      <c r="JF340" s="1"/>
      <c r="JG340" s="1"/>
      <c r="JH340" s="1"/>
      <c r="JI340" s="1"/>
      <c r="JJ340" s="1"/>
      <c r="JK340" s="1"/>
      <c r="JL340" s="1"/>
      <c r="JM340" s="1"/>
      <c r="JN340" s="1"/>
      <c r="JO340" s="1"/>
      <c r="JP340" s="1"/>
      <c r="JQ340" s="1"/>
      <c r="JR340" s="1"/>
      <c r="JS340" s="1"/>
      <c r="JT340" s="1"/>
      <c r="JU340" s="1"/>
      <c r="JV340" s="1"/>
    </row>
    <row r="341" spans="1:282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  <c r="JC341" s="1"/>
      <c r="JD341" s="1"/>
      <c r="JE341" s="1"/>
      <c r="JF341" s="1"/>
      <c r="JG341" s="1"/>
      <c r="JH341" s="1"/>
      <c r="JI341" s="1"/>
      <c r="JJ341" s="1"/>
      <c r="JK341" s="1"/>
      <c r="JL341" s="1"/>
      <c r="JM341" s="1"/>
      <c r="JN341" s="1"/>
      <c r="JO341" s="1"/>
      <c r="JP341" s="1"/>
      <c r="JQ341" s="1"/>
      <c r="JR341" s="1"/>
      <c r="JS341" s="1"/>
      <c r="JT341" s="1"/>
      <c r="JU341" s="1"/>
      <c r="JV341" s="1"/>
    </row>
    <row r="342" spans="1:282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  <c r="JC342" s="1"/>
      <c r="JD342" s="1"/>
      <c r="JE342" s="1"/>
      <c r="JF342" s="1"/>
      <c r="JG342" s="1"/>
      <c r="JH342" s="1"/>
      <c r="JI342" s="1"/>
      <c r="JJ342" s="1"/>
      <c r="JK342" s="1"/>
      <c r="JL342" s="1"/>
      <c r="JM342" s="1"/>
      <c r="JN342" s="1"/>
      <c r="JO342" s="1"/>
      <c r="JP342" s="1"/>
      <c r="JQ342" s="1"/>
      <c r="JR342" s="1"/>
      <c r="JS342" s="1"/>
      <c r="JT342" s="1"/>
      <c r="JU342" s="1"/>
      <c r="JV342" s="1"/>
    </row>
    <row r="343" spans="1:282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  <c r="JC343" s="1"/>
      <c r="JD343" s="1"/>
      <c r="JE343" s="1"/>
      <c r="JF343" s="1"/>
      <c r="JG343" s="1"/>
      <c r="JH343" s="1"/>
      <c r="JI343" s="1"/>
      <c r="JJ343" s="1"/>
      <c r="JK343" s="1"/>
      <c r="JL343" s="1"/>
      <c r="JM343" s="1"/>
      <c r="JN343" s="1"/>
      <c r="JO343" s="1"/>
      <c r="JP343" s="1"/>
      <c r="JQ343" s="1"/>
      <c r="JR343" s="1"/>
      <c r="JS343" s="1"/>
      <c r="JT343" s="1"/>
      <c r="JU343" s="1"/>
      <c r="JV343" s="1"/>
    </row>
    <row r="344" spans="1:282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  <c r="JC344" s="1"/>
      <c r="JD344" s="1"/>
      <c r="JE344" s="1"/>
      <c r="JF344" s="1"/>
      <c r="JG344" s="1"/>
      <c r="JH344" s="1"/>
      <c r="JI344" s="1"/>
      <c r="JJ344" s="1"/>
      <c r="JK344" s="1"/>
      <c r="JL344" s="1"/>
      <c r="JM344" s="1"/>
      <c r="JN344" s="1"/>
      <c r="JO344" s="1"/>
      <c r="JP344" s="1"/>
      <c r="JQ344" s="1"/>
      <c r="JR344" s="1"/>
      <c r="JS344" s="1"/>
      <c r="JT344" s="1"/>
      <c r="JU344" s="1"/>
      <c r="JV344" s="1"/>
    </row>
    <row r="345" spans="1:282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  <c r="JC345" s="1"/>
      <c r="JD345" s="1"/>
      <c r="JE345" s="1"/>
      <c r="JF345" s="1"/>
      <c r="JG345" s="1"/>
      <c r="JH345" s="1"/>
      <c r="JI345" s="1"/>
      <c r="JJ345" s="1"/>
      <c r="JK345" s="1"/>
      <c r="JL345" s="1"/>
      <c r="JM345" s="1"/>
      <c r="JN345" s="1"/>
      <c r="JO345" s="1"/>
      <c r="JP345" s="1"/>
      <c r="JQ345" s="1"/>
      <c r="JR345" s="1"/>
      <c r="JS345" s="1"/>
      <c r="JT345" s="1"/>
      <c r="JU345" s="1"/>
      <c r="JV345" s="1"/>
    </row>
    <row r="346" spans="1:282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  <c r="JC346" s="1"/>
      <c r="JD346" s="1"/>
      <c r="JE346" s="1"/>
      <c r="JF346" s="1"/>
      <c r="JG346" s="1"/>
      <c r="JH346" s="1"/>
      <c r="JI346" s="1"/>
      <c r="JJ346" s="1"/>
      <c r="JK346" s="1"/>
      <c r="JL346" s="1"/>
      <c r="JM346" s="1"/>
      <c r="JN346" s="1"/>
      <c r="JO346" s="1"/>
      <c r="JP346" s="1"/>
      <c r="JQ346" s="1"/>
      <c r="JR346" s="1"/>
      <c r="JS346" s="1"/>
      <c r="JT346" s="1"/>
      <c r="JU346" s="1"/>
      <c r="JV346" s="1"/>
    </row>
    <row r="347" spans="1:282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  <c r="JC347" s="1"/>
      <c r="JD347" s="1"/>
      <c r="JE347" s="1"/>
      <c r="JF347" s="1"/>
      <c r="JG347" s="1"/>
      <c r="JH347" s="1"/>
      <c r="JI347" s="1"/>
      <c r="JJ347" s="1"/>
      <c r="JK347" s="1"/>
      <c r="JL347" s="1"/>
      <c r="JM347" s="1"/>
      <c r="JN347" s="1"/>
      <c r="JO347" s="1"/>
      <c r="JP347" s="1"/>
      <c r="JQ347" s="1"/>
      <c r="JR347" s="1"/>
      <c r="JS347" s="1"/>
      <c r="JT347" s="1"/>
      <c r="JU347" s="1"/>
      <c r="JV347" s="1"/>
    </row>
    <row r="348" spans="1:282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  <c r="JC348" s="1"/>
      <c r="JD348" s="1"/>
      <c r="JE348" s="1"/>
      <c r="JF348" s="1"/>
      <c r="JG348" s="1"/>
      <c r="JH348" s="1"/>
      <c r="JI348" s="1"/>
      <c r="JJ348" s="1"/>
      <c r="JK348" s="1"/>
      <c r="JL348" s="1"/>
      <c r="JM348" s="1"/>
      <c r="JN348" s="1"/>
      <c r="JO348" s="1"/>
      <c r="JP348" s="1"/>
      <c r="JQ348" s="1"/>
      <c r="JR348" s="1"/>
      <c r="JS348" s="1"/>
      <c r="JT348" s="1"/>
      <c r="JU348" s="1"/>
      <c r="JV348" s="1"/>
    </row>
    <row r="349" spans="1:282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  <c r="JC349" s="1"/>
      <c r="JD349" s="1"/>
      <c r="JE349" s="1"/>
      <c r="JF349" s="1"/>
      <c r="JG349" s="1"/>
      <c r="JH349" s="1"/>
      <c r="JI349" s="1"/>
      <c r="JJ349" s="1"/>
      <c r="JK349" s="1"/>
      <c r="JL349" s="1"/>
      <c r="JM349" s="1"/>
      <c r="JN349" s="1"/>
      <c r="JO349" s="1"/>
      <c r="JP349" s="1"/>
      <c r="JQ349" s="1"/>
      <c r="JR349" s="1"/>
      <c r="JS349" s="1"/>
      <c r="JT349" s="1"/>
      <c r="JU349" s="1"/>
      <c r="JV349" s="1"/>
    </row>
    <row r="350" spans="1:282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  <c r="JC350" s="1"/>
      <c r="JD350" s="1"/>
      <c r="JE350" s="1"/>
      <c r="JF350" s="1"/>
      <c r="JG350" s="1"/>
      <c r="JH350" s="1"/>
      <c r="JI350" s="1"/>
      <c r="JJ350" s="1"/>
      <c r="JK350" s="1"/>
      <c r="JL350" s="1"/>
      <c r="JM350" s="1"/>
      <c r="JN350" s="1"/>
      <c r="JO350" s="1"/>
      <c r="JP350" s="1"/>
      <c r="JQ350" s="1"/>
      <c r="JR350" s="1"/>
      <c r="JS350" s="1"/>
      <c r="JT350" s="1"/>
      <c r="JU350" s="1"/>
      <c r="JV350" s="1"/>
    </row>
    <row r="351" spans="1:282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  <c r="JC351" s="1"/>
      <c r="JD351" s="1"/>
      <c r="JE351" s="1"/>
      <c r="JF351" s="1"/>
      <c r="JG351" s="1"/>
      <c r="JH351" s="1"/>
      <c r="JI351" s="1"/>
      <c r="JJ351" s="1"/>
      <c r="JK351" s="1"/>
      <c r="JL351" s="1"/>
      <c r="JM351" s="1"/>
      <c r="JN351" s="1"/>
      <c r="JO351" s="1"/>
      <c r="JP351" s="1"/>
      <c r="JQ351" s="1"/>
      <c r="JR351" s="1"/>
      <c r="JS351" s="1"/>
      <c r="JT351" s="1"/>
      <c r="JU351" s="1"/>
      <c r="JV351" s="1"/>
    </row>
    <row r="352" spans="1:282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  <c r="JC352" s="1"/>
      <c r="JD352" s="1"/>
      <c r="JE352" s="1"/>
      <c r="JF352" s="1"/>
      <c r="JG352" s="1"/>
      <c r="JH352" s="1"/>
      <c r="JI352" s="1"/>
      <c r="JJ352" s="1"/>
      <c r="JK352" s="1"/>
      <c r="JL352" s="1"/>
      <c r="JM352" s="1"/>
      <c r="JN352" s="1"/>
      <c r="JO352" s="1"/>
      <c r="JP352" s="1"/>
      <c r="JQ352" s="1"/>
      <c r="JR352" s="1"/>
      <c r="JS352" s="1"/>
      <c r="JT352" s="1"/>
      <c r="JU352" s="1"/>
      <c r="JV352" s="1"/>
    </row>
    <row r="353" spans="1:282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  <c r="JC353" s="1"/>
      <c r="JD353" s="1"/>
      <c r="JE353" s="1"/>
      <c r="JF353" s="1"/>
      <c r="JG353" s="1"/>
      <c r="JH353" s="1"/>
      <c r="JI353" s="1"/>
      <c r="JJ353" s="1"/>
      <c r="JK353" s="1"/>
      <c r="JL353" s="1"/>
      <c r="JM353" s="1"/>
      <c r="JN353" s="1"/>
      <c r="JO353" s="1"/>
      <c r="JP353" s="1"/>
      <c r="JQ353" s="1"/>
      <c r="JR353" s="1"/>
      <c r="JS353" s="1"/>
      <c r="JT353" s="1"/>
      <c r="JU353" s="1"/>
      <c r="JV353" s="1"/>
    </row>
    <row r="354" spans="1:282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  <c r="JC354" s="1"/>
      <c r="JD354" s="1"/>
      <c r="JE354" s="1"/>
      <c r="JF354" s="1"/>
      <c r="JG354" s="1"/>
      <c r="JH354" s="1"/>
      <c r="JI354" s="1"/>
      <c r="JJ354" s="1"/>
      <c r="JK354" s="1"/>
      <c r="JL354" s="1"/>
      <c r="JM354" s="1"/>
      <c r="JN354" s="1"/>
      <c r="JO354" s="1"/>
      <c r="JP354" s="1"/>
      <c r="JQ354" s="1"/>
      <c r="JR354" s="1"/>
      <c r="JS354" s="1"/>
      <c r="JT354" s="1"/>
      <c r="JU354" s="1"/>
      <c r="JV354" s="1"/>
    </row>
    <row r="355" spans="1:282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  <c r="JC355" s="1"/>
      <c r="JD355" s="1"/>
      <c r="JE355" s="1"/>
      <c r="JF355" s="1"/>
      <c r="JG355" s="1"/>
      <c r="JH355" s="1"/>
      <c r="JI355" s="1"/>
      <c r="JJ355" s="1"/>
      <c r="JK355" s="1"/>
      <c r="JL355" s="1"/>
      <c r="JM355" s="1"/>
      <c r="JN355" s="1"/>
      <c r="JO355" s="1"/>
      <c r="JP355" s="1"/>
      <c r="JQ355" s="1"/>
      <c r="JR355" s="1"/>
      <c r="JS355" s="1"/>
      <c r="JT355" s="1"/>
      <c r="JU355" s="1"/>
      <c r="JV355" s="1"/>
    </row>
    <row r="356" spans="1:282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  <c r="JC356" s="1"/>
      <c r="JD356" s="1"/>
      <c r="JE356" s="1"/>
      <c r="JF356" s="1"/>
      <c r="JG356" s="1"/>
      <c r="JH356" s="1"/>
      <c r="JI356" s="1"/>
      <c r="JJ356" s="1"/>
      <c r="JK356" s="1"/>
      <c r="JL356" s="1"/>
      <c r="JM356" s="1"/>
      <c r="JN356" s="1"/>
      <c r="JO356" s="1"/>
      <c r="JP356" s="1"/>
      <c r="JQ356" s="1"/>
      <c r="JR356" s="1"/>
      <c r="JS356" s="1"/>
      <c r="JT356" s="1"/>
      <c r="JU356" s="1"/>
      <c r="JV356" s="1"/>
    </row>
    <row r="357" spans="1:282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  <c r="JC357" s="1"/>
      <c r="JD357" s="1"/>
      <c r="JE357" s="1"/>
      <c r="JF357" s="1"/>
      <c r="JG357" s="1"/>
      <c r="JH357" s="1"/>
      <c r="JI357" s="1"/>
      <c r="JJ357" s="1"/>
      <c r="JK357" s="1"/>
      <c r="JL357" s="1"/>
      <c r="JM357" s="1"/>
      <c r="JN357" s="1"/>
      <c r="JO357" s="1"/>
      <c r="JP357" s="1"/>
      <c r="JQ357" s="1"/>
      <c r="JR357" s="1"/>
      <c r="JS357" s="1"/>
      <c r="JT357" s="1"/>
      <c r="JU357" s="1"/>
      <c r="JV357" s="1"/>
    </row>
    <row r="358" spans="1:282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  <c r="JC358" s="1"/>
      <c r="JD358" s="1"/>
      <c r="JE358" s="1"/>
      <c r="JF358" s="1"/>
      <c r="JG358" s="1"/>
      <c r="JH358" s="1"/>
      <c r="JI358" s="1"/>
      <c r="JJ358" s="1"/>
      <c r="JK358" s="1"/>
      <c r="JL358" s="1"/>
      <c r="JM358" s="1"/>
      <c r="JN358" s="1"/>
      <c r="JO358" s="1"/>
      <c r="JP358" s="1"/>
      <c r="JQ358" s="1"/>
      <c r="JR358" s="1"/>
      <c r="JS358" s="1"/>
      <c r="JT358" s="1"/>
      <c r="JU358" s="1"/>
      <c r="JV358" s="1"/>
    </row>
    <row r="359" spans="1:282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  <c r="JC359" s="1"/>
      <c r="JD359" s="1"/>
      <c r="JE359" s="1"/>
      <c r="JF359" s="1"/>
      <c r="JG359" s="1"/>
      <c r="JH359" s="1"/>
      <c r="JI359" s="1"/>
      <c r="JJ359" s="1"/>
      <c r="JK359" s="1"/>
      <c r="JL359" s="1"/>
      <c r="JM359" s="1"/>
      <c r="JN359" s="1"/>
      <c r="JO359" s="1"/>
      <c r="JP359" s="1"/>
      <c r="JQ359" s="1"/>
      <c r="JR359" s="1"/>
      <c r="JS359" s="1"/>
      <c r="JT359" s="1"/>
      <c r="JU359" s="1"/>
      <c r="JV359" s="1"/>
    </row>
    <row r="360" spans="1:282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  <c r="JC360" s="1"/>
      <c r="JD360" s="1"/>
      <c r="JE360" s="1"/>
      <c r="JF360" s="1"/>
      <c r="JG360" s="1"/>
      <c r="JH360" s="1"/>
      <c r="JI360" s="1"/>
      <c r="JJ360" s="1"/>
      <c r="JK360" s="1"/>
      <c r="JL360" s="1"/>
      <c r="JM360" s="1"/>
      <c r="JN360" s="1"/>
      <c r="JO360" s="1"/>
      <c r="JP360" s="1"/>
      <c r="JQ360" s="1"/>
      <c r="JR360" s="1"/>
      <c r="JS360" s="1"/>
      <c r="JT360" s="1"/>
      <c r="JU360" s="1"/>
      <c r="JV360" s="1"/>
    </row>
    <row r="361" spans="1:282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  <c r="JC361" s="1"/>
      <c r="JD361" s="1"/>
      <c r="JE361" s="1"/>
      <c r="JF361" s="1"/>
      <c r="JG361" s="1"/>
      <c r="JH361" s="1"/>
      <c r="JI361" s="1"/>
      <c r="JJ361" s="1"/>
      <c r="JK361" s="1"/>
      <c r="JL361" s="1"/>
      <c r="JM361" s="1"/>
      <c r="JN361" s="1"/>
      <c r="JO361" s="1"/>
      <c r="JP361" s="1"/>
      <c r="JQ361" s="1"/>
      <c r="JR361" s="1"/>
      <c r="JS361" s="1"/>
      <c r="JT361" s="1"/>
      <c r="JU361" s="1"/>
      <c r="JV361" s="1"/>
    </row>
    <row r="362" spans="1:282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  <c r="JC362" s="1"/>
      <c r="JD362" s="1"/>
      <c r="JE362" s="1"/>
      <c r="JF362" s="1"/>
      <c r="JG362" s="1"/>
      <c r="JH362" s="1"/>
      <c r="JI362" s="1"/>
      <c r="JJ362" s="1"/>
      <c r="JK362" s="1"/>
      <c r="JL362" s="1"/>
      <c r="JM362" s="1"/>
      <c r="JN362" s="1"/>
      <c r="JO362" s="1"/>
      <c r="JP362" s="1"/>
      <c r="JQ362" s="1"/>
      <c r="JR362" s="1"/>
      <c r="JS362" s="1"/>
      <c r="JT362" s="1"/>
      <c r="JU362" s="1"/>
      <c r="JV362" s="1"/>
    </row>
    <row r="363" spans="1:282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  <c r="JC363" s="1"/>
      <c r="JD363" s="1"/>
      <c r="JE363" s="1"/>
      <c r="JF363" s="1"/>
      <c r="JG363" s="1"/>
      <c r="JH363" s="1"/>
      <c r="JI363" s="1"/>
      <c r="JJ363" s="1"/>
      <c r="JK363" s="1"/>
      <c r="JL363" s="1"/>
      <c r="JM363" s="1"/>
      <c r="JN363" s="1"/>
      <c r="JO363" s="1"/>
      <c r="JP363" s="1"/>
      <c r="JQ363" s="1"/>
      <c r="JR363" s="1"/>
      <c r="JS363" s="1"/>
      <c r="JT363" s="1"/>
      <c r="JU363" s="1"/>
      <c r="JV363" s="1"/>
    </row>
    <row r="364" spans="1:282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  <c r="JC364" s="1"/>
      <c r="JD364" s="1"/>
      <c r="JE364" s="1"/>
      <c r="JF364" s="1"/>
      <c r="JG364" s="1"/>
      <c r="JH364" s="1"/>
      <c r="JI364" s="1"/>
      <c r="JJ364" s="1"/>
      <c r="JK364" s="1"/>
      <c r="JL364" s="1"/>
      <c r="JM364" s="1"/>
      <c r="JN364" s="1"/>
      <c r="JO364" s="1"/>
      <c r="JP364" s="1"/>
      <c r="JQ364" s="1"/>
      <c r="JR364" s="1"/>
      <c r="JS364" s="1"/>
      <c r="JT364" s="1"/>
      <c r="JU364" s="1"/>
      <c r="JV364" s="1"/>
    </row>
    <row r="365" spans="1:282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  <c r="JC365" s="1"/>
      <c r="JD365" s="1"/>
      <c r="JE365" s="1"/>
      <c r="JF365" s="1"/>
      <c r="JG365" s="1"/>
      <c r="JH365" s="1"/>
      <c r="JI365" s="1"/>
      <c r="JJ365" s="1"/>
      <c r="JK365" s="1"/>
      <c r="JL365" s="1"/>
      <c r="JM365" s="1"/>
      <c r="JN365" s="1"/>
      <c r="JO365" s="1"/>
      <c r="JP365" s="1"/>
      <c r="JQ365" s="1"/>
      <c r="JR365" s="1"/>
      <c r="JS365" s="1"/>
      <c r="JT365" s="1"/>
      <c r="JU365" s="1"/>
      <c r="JV365" s="1"/>
    </row>
    <row r="366" spans="1:282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  <c r="JC366" s="1"/>
      <c r="JD366" s="1"/>
      <c r="JE366" s="1"/>
      <c r="JF366" s="1"/>
      <c r="JG366" s="1"/>
      <c r="JH366" s="1"/>
      <c r="JI366" s="1"/>
      <c r="JJ366" s="1"/>
      <c r="JK366" s="1"/>
      <c r="JL366" s="1"/>
      <c r="JM366" s="1"/>
      <c r="JN366" s="1"/>
      <c r="JO366" s="1"/>
      <c r="JP366" s="1"/>
      <c r="JQ366" s="1"/>
      <c r="JR366" s="1"/>
      <c r="JS366" s="1"/>
      <c r="JT366" s="1"/>
      <c r="JU366" s="1"/>
      <c r="JV366" s="1"/>
    </row>
    <row r="367" spans="1:282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  <c r="JC367" s="1"/>
      <c r="JD367" s="1"/>
      <c r="JE367" s="1"/>
      <c r="JF367" s="1"/>
      <c r="JG367" s="1"/>
      <c r="JH367" s="1"/>
      <c r="JI367" s="1"/>
      <c r="JJ367" s="1"/>
      <c r="JK367" s="1"/>
      <c r="JL367" s="1"/>
      <c r="JM367" s="1"/>
      <c r="JN367" s="1"/>
      <c r="JO367" s="1"/>
      <c r="JP367" s="1"/>
      <c r="JQ367" s="1"/>
      <c r="JR367" s="1"/>
      <c r="JS367" s="1"/>
      <c r="JT367" s="1"/>
      <c r="JU367" s="1"/>
      <c r="JV367" s="1"/>
    </row>
    <row r="368" spans="1:282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  <c r="JC368" s="1"/>
      <c r="JD368" s="1"/>
      <c r="JE368" s="1"/>
      <c r="JF368" s="1"/>
      <c r="JG368" s="1"/>
      <c r="JH368" s="1"/>
      <c r="JI368" s="1"/>
      <c r="JJ368" s="1"/>
      <c r="JK368" s="1"/>
      <c r="JL368" s="1"/>
      <c r="JM368" s="1"/>
      <c r="JN368" s="1"/>
      <c r="JO368" s="1"/>
      <c r="JP368" s="1"/>
      <c r="JQ368" s="1"/>
      <c r="JR368" s="1"/>
      <c r="JS368" s="1"/>
      <c r="JT368" s="1"/>
      <c r="JU368" s="1"/>
      <c r="JV368" s="1"/>
    </row>
    <row r="369" spans="1:282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  <c r="JR369" s="1"/>
      <c r="JS369" s="1"/>
      <c r="JT369" s="1"/>
      <c r="JU369" s="1"/>
      <c r="JV369" s="1"/>
    </row>
    <row r="370" spans="1:282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  <c r="JR370" s="1"/>
      <c r="JS370" s="1"/>
      <c r="JT370" s="1"/>
      <c r="JU370" s="1"/>
      <c r="JV370" s="1"/>
    </row>
    <row r="371" spans="1:282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  <c r="JR371" s="1"/>
      <c r="JS371" s="1"/>
      <c r="JT371" s="1"/>
      <c r="JU371" s="1"/>
      <c r="JV371" s="1"/>
    </row>
    <row r="372" spans="1:282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  <c r="JR372" s="1"/>
      <c r="JS372" s="1"/>
      <c r="JT372" s="1"/>
      <c r="JU372" s="1"/>
      <c r="JV372" s="1"/>
    </row>
    <row r="373" spans="1:282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  <c r="JR373" s="1"/>
      <c r="JS373" s="1"/>
      <c r="JT373" s="1"/>
      <c r="JU373" s="1"/>
      <c r="JV373" s="1"/>
    </row>
    <row r="374" spans="1:282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  <c r="JR374" s="1"/>
      <c r="JS374" s="1"/>
      <c r="JT374" s="1"/>
      <c r="JU374" s="1"/>
      <c r="JV374" s="1"/>
    </row>
    <row r="375" spans="1:282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  <c r="JR375" s="1"/>
      <c r="JS375" s="1"/>
      <c r="JT375" s="1"/>
      <c r="JU375" s="1"/>
      <c r="JV375" s="1"/>
    </row>
    <row r="376" spans="1:282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  <c r="JR376" s="1"/>
      <c r="JS376" s="1"/>
      <c r="JT376" s="1"/>
      <c r="JU376" s="1"/>
      <c r="JV376" s="1"/>
    </row>
    <row r="377" spans="1:282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  <c r="JR377" s="1"/>
      <c r="JS377" s="1"/>
      <c r="JT377" s="1"/>
      <c r="JU377" s="1"/>
      <c r="JV377" s="1"/>
    </row>
    <row r="378" spans="1:282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  <c r="JR378" s="1"/>
      <c r="JS378" s="1"/>
      <c r="JT378" s="1"/>
      <c r="JU378" s="1"/>
      <c r="JV378" s="1"/>
    </row>
    <row r="379" spans="1:282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  <c r="JR379" s="1"/>
      <c r="JS379" s="1"/>
      <c r="JT379" s="1"/>
      <c r="JU379" s="1"/>
      <c r="JV379" s="1"/>
    </row>
    <row r="380" spans="1:282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  <c r="JT380" s="1"/>
      <c r="JU380" s="1"/>
      <c r="JV380" s="1"/>
    </row>
    <row r="381" spans="1:282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  <c r="JT381" s="1"/>
      <c r="JU381" s="1"/>
      <c r="JV381" s="1"/>
    </row>
    <row r="382" spans="1:282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  <c r="JT382" s="1"/>
      <c r="JU382" s="1"/>
      <c r="JV382" s="1"/>
    </row>
    <row r="383" spans="1:282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</row>
    <row r="384" spans="1:282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</row>
    <row r="385" spans="1:282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</row>
    <row r="386" spans="1:282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</row>
    <row r="387" spans="1:282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</row>
    <row r="388" spans="1:282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</row>
    <row r="389" spans="1:282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</row>
    <row r="390" spans="1:282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</row>
    <row r="391" spans="1:282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</row>
    <row r="392" spans="1:282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</row>
    <row r="393" spans="1:282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</row>
    <row r="394" spans="1:282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</row>
    <row r="395" spans="1:282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</row>
    <row r="396" spans="1:282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</row>
    <row r="397" spans="1:282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</row>
    <row r="398" spans="1:282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</row>
    <row r="399" spans="1:282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</row>
    <row r="400" spans="1:282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</row>
    <row r="401" spans="1:282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</row>
    <row r="402" spans="1:282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</row>
    <row r="403" spans="1:282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</row>
    <row r="404" spans="1:282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</row>
    <row r="405" spans="1:282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</row>
    <row r="406" spans="1:282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</row>
    <row r="407" spans="1:282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</row>
    <row r="408" spans="1:282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</row>
    <row r="409" spans="1:282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</row>
    <row r="410" spans="1:282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</row>
    <row r="411" spans="1:282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</row>
    <row r="412" spans="1:282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</row>
    <row r="413" spans="1:282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</row>
    <row r="414" spans="1:282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</row>
    <row r="415" spans="1:282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</row>
    <row r="416" spans="1:282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</row>
    <row r="417" spans="1:282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</row>
    <row r="418" spans="1:282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</row>
    <row r="419" spans="1:282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</row>
    <row r="420" spans="1:282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</row>
    <row r="421" spans="1:282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</row>
    <row r="422" spans="1:282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</row>
    <row r="423" spans="1:282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</row>
    <row r="424" spans="1:282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</row>
    <row r="425" spans="1:282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</row>
    <row r="426" spans="1:282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</row>
    <row r="427" spans="1:282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</row>
    <row r="428" spans="1:282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</row>
    <row r="429" spans="1:282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</row>
    <row r="430" spans="1:282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</row>
    <row r="431" spans="1:282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</row>
    <row r="432" spans="1:282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</row>
    <row r="433" spans="1:282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</row>
    <row r="434" spans="1:282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</row>
    <row r="435" spans="1:282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</row>
    <row r="436" spans="1:282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</row>
    <row r="437" spans="1:282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</row>
    <row r="438" spans="1:282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</row>
    <row r="439" spans="1:282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</row>
    <row r="440" spans="1:282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</row>
    <row r="441" spans="1:282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</row>
    <row r="442" spans="1:282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</row>
    <row r="443" spans="1:282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</row>
    <row r="444" spans="1:282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</row>
    <row r="445" spans="1:282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</row>
    <row r="446" spans="1:282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</row>
    <row r="447" spans="1:282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</row>
    <row r="448" spans="1:282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</row>
    <row r="449" spans="1:282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</row>
    <row r="450" spans="1:282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</row>
    <row r="451" spans="1:282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</row>
    <row r="452" spans="1:282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</row>
    <row r="453" spans="1:282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</row>
    <row r="454" spans="1:282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</row>
    <row r="455" spans="1:282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</row>
    <row r="456" spans="1:282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</row>
    <row r="457" spans="1:282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</row>
    <row r="458" spans="1:282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</row>
    <row r="459" spans="1:282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</row>
    <row r="460" spans="1:282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</row>
    <row r="461" spans="1:282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</row>
    <row r="462" spans="1:282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</row>
    <row r="463" spans="1:282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</row>
    <row r="464" spans="1:282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</row>
    <row r="465" spans="1:282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</row>
    <row r="466" spans="1:282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</row>
    <row r="467" spans="1:282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</row>
    <row r="468" spans="1:282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</row>
    <row r="469" spans="1:282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</row>
    <row r="470" spans="1:282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</row>
    <row r="471" spans="1:282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</row>
    <row r="472" spans="1:282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</row>
    <row r="473" spans="1:282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</row>
    <row r="474" spans="1:282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</row>
    <row r="475" spans="1:282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</row>
    <row r="476" spans="1:282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</row>
    <row r="477" spans="1:282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</row>
    <row r="478" spans="1:282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</row>
    <row r="479" spans="1:282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</row>
    <row r="480" spans="1:282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</row>
    <row r="481" spans="1:282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</row>
    <row r="482" spans="1:282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</row>
    <row r="483" spans="1:282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</row>
    <row r="484" spans="1:282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</row>
    <row r="485" spans="1:282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</row>
    <row r="486" spans="1:282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</row>
    <row r="487" spans="1:282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</row>
    <row r="488" spans="1:282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</row>
    <row r="489" spans="1:282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</row>
    <row r="490" spans="1:282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</row>
    <row r="491" spans="1:282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</row>
    <row r="492" spans="1:282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</row>
    <row r="493" spans="1:282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</row>
    <row r="494" spans="1:282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</row>
    <row r="495" spans="1:282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</row>
    <row r="496" spans="1:282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</row>
    <row r="497" spans="1:282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</row>
    <row r="498" spans="1:282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</row>
    <row r="499" spans="1:282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</row>
    <row r="500" spans="1:282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</row>
    <row r="501" spans="1:282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</row>
    <row r="502" spans="1:282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</row>
    <row r="503" spans="1:282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</row>
    <row r="504" spans="1:282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</row>
    <row r="505" spans="1:282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</row>
    <row r="506" spans="1:282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</row>
    <row r="507" spans="1:282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</row>
    <row r="508" spans="1:282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</row>
    <row r="509" spans="1:282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</row>
    <row r="510" spans="1:282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</row>
    <row r="511" spans="1:282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</row>
    <row r="512" spans="1:282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</row>
    <row r="513" spans="1:282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</row>
    <row r="514" spans="1:282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</row>
    <row r="515" spans="1:282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</row>
    <row r="516" spans="1:282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</row>
    <row r="517" spans="1:282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</row>
    <row r="518" spans="1:282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</row>
    <row r="519" spans="1:282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</row>
    <row r="520" spans="1:282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</row>
    <row r="521" spans="1:282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</row>
    <row r="522" spans="1:282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</row>
    <row r="523" spans="1:282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</row>
    <row r="524" spans="1:282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</row>
    <row r="525" spans="1:282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</row>
    <row r="526" spans="1:282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</row>
    <row r="527" spans="1:282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</row>
    <row r="528" spans="1:282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</row>
    <row r="529" spans="1:282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</row>
    <row r="530" spans="1:282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</row>
    <row r="531" spans="1:282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</row>
    <row r="532" spans="1:282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</row>
    <row r="533" spans="1:282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</row>
    <row r="534" spans="1:282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</row>
    <row r="535" spans="1:282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</row>
    <row r="536" spans="1:282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</row>
    <row r="537" spans="1:282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</row>
    <row r="538" spans="1:282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</row>
    <row r="539" spans="1:282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</row>
    <row r="540" spans="1:282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</row>
    <row r="541" spans="1:282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</row>
    <row r="542" spans="1:282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</row>
    <row r="543" spans="1:282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</row>
    <row r="544" spans="1:282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</row>
    <row r="545" spans="1:282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</row>
    <row r="546" spans="1:282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</row>
    <row r="547" spans="1:282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</row>
    <row r="548" spans="1:282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</row>
    <row r="549" spans="1:282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</row>
    <row r="550" spans="1:282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</row>
    <row r="551" spans="1:282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</row>
    <row r="552" spans="1:282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</row>
    <row r="553" spans="1:282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</row>
    <row r="554" spans="1:282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</row>
    <row r="555" spans="1:282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</row>
    <row r="556" spans="1:282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</row>
    <row r="557" spans="1:282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</row>
    <row r="558" spans="1:282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</row>
    <row r="559" spans="1:282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</row>
    <row r="560" spans="1:282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</row>
    <row r="561" spans="1:282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</row>
    <row r="562" spans="1:282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</row>
    <row r="563" spans="1:282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</row>
    <row r="564" spans="1:282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</row>
    <row r="565" spans="1:282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</row>
    <row r="566" spans="1:282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</row>
    <row r="567" spans="1:282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</row>
    <row r="568" spans="1:282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</row>
    <row r="569" spans="1:282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</row>
    <row r="570" spans="1:282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</row>
    <row r="571" spans="1:282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</row>
    <row r="572" spans="1:282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</row>
    <row r="573" spans="1:282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</row>
    <row r="574" spans="1:282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</row>
    <row r="575" spans="1:282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</row>
    <row r="576" spans="1:282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</row>
    <row r="577" spans="1:282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</row>
    <row r="578" spans="1:282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</row>
    <row r="579" spans="1:282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</row>
    <row r="580" spans="1:282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</row>
    <row r="581" spans="1:282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</row>
    <row r="582" spans="1:282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</row>
    <row r="583" spans="1:282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</row>
    <row r="584" spans="1:282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</row>
    <row r="585" spans="1:282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</row>
    <row r="586" spans="1:282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</row>
    <row r="587" spans="1:282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</row>
    <row r="588" spans="1:282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</row>
    <row r="589" spans="1:282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</row>
    <row r="590" spans="1:282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</row>
    <row r="591" spans="1:282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</row>
    <row r="592" spans="1:282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</row>
    <row r="593" spans="1:282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</row>
    <row r="594" spans="1:282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</row>
    <row r="595" spans="1:282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</row>
    <row r="596" spans="1:282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</row>
    <row r="597" spans="1:282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</row>
    <row r="598" spans="1:282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</row>
    <row r="599" spans="1:282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</row>
    <row r="600" spans="1:282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</row>
    <row r="601" spans="1:282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</row>
    <row r="602" spans="1:282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</row>
    <row r="603" spans="1:282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</row>
    <row r="604" spans="1:282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</row>
    <row r="605" spans="1:282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</row>
    <row r="606" spans="1:282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</row>
    <row r="607" spans="1:282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</row>
    <row r="608" spans="1:282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</row>
    <row r="609" spans="1:282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</row>
    <row r="610" spans="1:282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</row>
    <row r="611" spans="1:282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</row>
    <row r="612" spans="1:282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</row>
    <row r="613" spans="1:282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</row>
    <row r="614" spans="1:282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</row>
    <row r="615" spans="1:282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</row>
    <row r="616" spans="1:282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</row>
    <row r="617" spans="1:282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</row>
    <row r="618" spans="1:282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</row>
    <row r="619" spans="1:282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</row>
    <row r="620" spans="1:282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</row>
    <row r="621" spans="1:282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</row>
    <row r="622" spans="1:282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</row>
    <row r="623" spans="1:282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</row>
    <row r="624" spans="1:282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</row>
    <row r="625" spans="1:282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</row>
    <row r="626" spans="1:282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</row>
    <row r="627" spans="1:282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</row>
    <row r="628" spans="1:282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</row>
    <row r="629" spans="1:282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</row>
    <row r="630" spans="1:282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</row>
    <row r="631" spans="1:282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</row>
    <row r="632" spans="1:282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</row>
    <row r="633" spans="1:282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</row>
    <row r="634" spans="1:282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</row>
    <row r="635" spans="1:282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</row>
    <row r="636" spans="1:282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</row>
    <row r="637" spans="1:282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</row>
    <row r="638" spans="1:282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</row>
    <row r="639" spans="1:282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</row>
    <row r="640" spans="1:282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</row>
    <row r="641" spans="1:282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</row>
    <row r="642" spans="1:282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</row>
    <row r="643" spans="1:282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</row>
    <row r="644" spans="1:282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</row>
    <row r="645" spans="1:282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</row>
    <row r="646" spans="1:282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</row>
    <row r="647" spans="1:282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</row>
    <row r="648" spans="1:282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</row>
    <row r="649" spans="1:282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</row>
    <row r="650" spans="1:282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</row>
    <row r="651" spans="1:282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</row>
    <row r="652" spans="1:282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</row>
    <row r="653" spans="1:282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</row>
    <row r="654" spans="1:282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</row>
    <row r="655" spans="1:282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</row>
    <row r="656" spans="1:282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</row>
    <row r="657" spans="1:282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</row>
    <row r="658" spans="1:282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</row>
    <row r="659" spans="1:282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</row>
    <row r="660" spans="1:282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</row>
    <row r="661" spans="1:282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</row>
    <row r="662" spans="1:282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</row>
    <row r="663" spans="1:282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</row>
    <row r="664" spans="1:282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</row>
    <row r="665" spans="1:282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</row>
    <row r="666" spans="1:282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</row>
    <row r="667" spans="1:282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</row>
    <row r="668" spans="1:282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</row>
    <row r="669" spans="1:282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</row>
    <row r="670" spans="1:282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</row>
    <row r="671" spans="1:282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</row>
    <row r="672" spans="1:282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</row>
    <row r="673" spans="1:282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</row>
    <row r="674" spans="1:282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</row>
    <row r="675" spans="1:282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</row>
    <row r="676" spans="1:282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</row>
    <row r="677" spans="1:282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</row>
    <row r="678" spans="1:282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</row>
    <row r="679" spans="1:282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</row>
    <row r="680" spans="1:282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</row>
    <row r="681" spans="1:282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</row>
    <row r="682" spans="1:282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</row>
    <row r="683" spans="1:282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</row>
    <row r="684" spans="1:282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</row>
    <row r="685" spans="1:282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</row>
    <row r="686" spans="1:282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</row>
    <row r="687" spans="1:282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</row>
    <row r="688" spans="1:282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</row>
    <row r="689" spans="1:282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</row>
    <row r="690" spans="1:282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</row>
    <row r="691" spans="1:282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</row>
    <row r="692" spans="1:282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</row>
    <row r="693" spans="1:282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</row>
    <row r="694" spans="1:282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</row>
    <row r="695" spans="1:282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</row>
    <row r="696" spans="1:282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</row>
    <row r="697" spans="1:282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</row>
    <row r="698" spans="1:282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</row>
    <row r="699" spans="1:282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</row>
    <row r="700" spans="1:282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</row>
    <row r="701" spans="1:282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</row>
    <row r="702" spans="1:282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</row>
    <row r="703" spans="1:282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</row>
    <row r="704" spans="1:282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</row>
    <row r="705" spans="1:282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</row>
    <row r="706" spans="1:282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</row>
    <row r="707" spans="1:282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</row>
    <row r="708" spans="1:282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</row>
    <row r="709" spans="1:282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</row>
    <row r="710" spans="1:282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</row>
    <row r="711" spans="1:282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</row>
    <row r="712" spans="1:282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</row>
    <row r="713" spans="1:282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</row>
    <row r="714" spans="1:282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</row>
    <row r="715" spans="1:282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</row>
    <row r="716" spans="1:282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</row>
    <row r="717" spans="1:282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</row>
    <row r="718" spans="1:282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</row>
    <row r="719" spans="1:282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</row>
    <row r="720" spans="1:282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</row>
    <row r="721" spans="1:282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</row>
    <row r="722" spans="1:282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</row>
    <row r="723" spans="1:282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</row>
    <row r="724" spans="1:282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</row>
    <row r="725" spans="1:282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</row>
    <row r="726" spans="1:282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</row>
    <row r="727" spans="1:282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</row>
    <row r="728" spans="1:282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</row>
    <row r="729" spans="1:282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</row>
    <row r="730" spans="1:282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</row>
    <row r="731" spans="1:282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</row>
    <row r="732" spans="1:282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</row>
    <row r="733" spans="1:282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</row>
    <row r="734" spans="1:282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</row>
    <row r="735" spans="1:282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</row>
    <row r="736" spans="1:282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</row>
    <row r="737" spans="1:282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</row>
    <row r="738" spans="1:282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</row>
    <row r="739" spans="1:282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</row>
    <row r="740" spans="1:282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</row>
    <row r="741" spans="1:282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</row>
    <row r="742" spans="1:282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</row>
    <row r="743" spans="1:282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</row>
    <row r="744" spans="1:282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</row>
    <row r="745" spans="1:282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</row>
    <row r="746" spans="1:282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</row>
    <row r="747" spans="1:282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</row>
    <row r="748" spans="1:282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</row>
    <row r="749" spans="1:282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</row>
    <row r="750" spans="1:282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</row>
    <row r="751" spans="1:282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</row>
    <row r="752" spans="1:282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</row>
    <row r="753" spans="1:282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</row>
    <row r="754" spans="1:282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</row>
    <row r="755" spans="1:282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</row>
    <row r="756" spans="1:282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</row>
    <row r="757" spans="1:282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</row>
    <row r="758" spans="1:282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</row>
    <row r="759" spans="1:282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</row>
    <row r="760" spans="1:282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</row>
    <row r="761" spans="1:282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</row>
    <row r="762" spans="1:282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</row>
    <row r="763" spans="1:282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</row>
    <row r="764" spans="1:282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</row>
    <row r="765" spans="1:282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</row>
    <row r="766" spans="1:282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</row>
    <row r="767" spans="1:282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</row>
    <row r="768" spans="1:282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</row>
    <row r="769" spans="1:282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</row>
    <row r="770" spans="1:282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</row>
    <row r="771" spans="1:282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</row>
    <row r="772" spans="1:282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</row>
    <row r="773" spans="1:282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</row>
    <row r="774" spans="1:282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</row>
    <row r="775" spans="1:282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</row>
    <row r="776" spans="1:282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</row>
    <row r="777" spans="1:282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</row>
    <row r="778" spans="1:282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</row>
    <row r="779" spans="1:282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</row>
    <row r="780" spans="1:282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</row>
    <row r="781" spans="1:282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</row>
    <row r="782" spans="1:282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</row>
    <row r="783" spans="1:282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</row>
    <row r="784" spans="1:282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</row>
    <row r="785" spans="1:282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</row>
    <row r="786" spans="1:282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</row>
    <row r="787" spans="1:282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</row>
    <row r="788" spans="1:282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</row>
    <row r="789" spans="1:282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</row>
    <row r="790" spans="1:282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</row>
    <row r="791" spans="1:282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</row>
    <row r="792" spans="1:282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</row>
    <row r="793" spans="1:282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</row>
    <row r="794" spans="1:282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</row>
    <row r="795" spans="1:282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</row>
    <row r="796" spans="1:282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</row>
    <row r="797" spans="1:282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</row>
    <row r="798" spans="1:282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</row>
    <row r="799" spans="1:282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</row>
    <row r="800" spans="1:282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</row>
    <row r="801" spans="1:282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</row>
    <row r="802" spans="1:282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</row>
    <row r="803" spans="1:282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</row>
    <row r="804" spans="1:282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</row>
    <row r="805" spans="1:282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</row>
    <row r="806" spans="1:282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</row>
    <row r="807" spans="1:282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</row>
    <row r="808" spans="1:282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</row>
    <row r="809" spans="1:282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</row>
    <row r="810" spans="1:282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</row>
    <row r="811" spans="1:282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</row>
    <row r="812" spans="1:282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</row>
    <row r="813" spans="1:282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</row>
    <row r="814" spans="1:282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</row>
    <row r="815" spans="1:282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</row>
    <row r="816" spans="1:282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</row>
    <row r="817" spans="1:282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</row>
    <row r="818" spans="1:282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</row>
    <row r="819" spans="1:282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</row>
    <row r="820" spans="1:282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</row>
    <row r="821" spans="1:282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</row>
    <row r="822" spans="1:282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</row>
    <row r="823" spans="1:282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</row>
    <row r="824" spans="1:282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</row>
    <row r="825" spans="1:282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</row>
    <row r="826" spans="1:282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</row>
    <row r="827" spans="1:282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</row>
    <row r="828" spans="1:282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</row>
    <row r="829" spans="1:282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</row>
    <row r="830" spans="1:282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</row>
    <row r="831" spans="1:282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</row>
    <row r="832" spans="1:282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</row>
    <row r="833" spans="1:282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</row>
    <row r="834" spans="1:282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</row>
    <row r="835" spans="1:282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</row>
    <row r="836" spans="1:282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</row>
    <row r="837" spans="1:282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</row>
    <row r="838" spans="1:282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</row>
    <row r="839" spans="1:282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</row>
    <row r="840" spans="1:282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</row>
    <row r="841" spans="1:282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</row>
    <row r="842" spans="1:282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</row>
    <row r="843" spans="1:282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</row>
    <row r="844" spans="1:282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</row>
    <row r="845" spans="1:282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</row>
    <row r="846" spans="1:282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</row>
    <row r="847" spans="1:282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</row>
    <row r="848" spans="1:282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</row>
    <row r="849" spans="1:282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</row>
    <row r="850" spans="1:282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</row>
    <row r="851" spans="1:282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</row>
    <row r="852" spans="1:282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</row>
    <row r="853" spans="1:282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</row>
    <row r="854" spans="1:282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</row>
    <row r="855" spans="1:282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</row>
    <row r="856" spans="1:282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</row>
    <row r="857" spans="1:282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</row>
    <row r="858" spans="1:282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</row>
    <row r="859" spans="1:282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</row>
    <row r="860" spans="1:282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</row>
    <row r="861" spans="1:282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</row>
    <row r="862" spans="1:282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</row>
    <row r="863" spans="1:282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</row>
    <row r="864" spans="1:282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</row>
    <row r="865" spans="1:282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</row>
    <row r="866" spans="1:282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</row>
    <row r="867" spans="1:282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</row>
    <row r="868" spans="1:282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</row>
    <row r="869" spans="1:282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</row>
    <row r="870" spans="1:282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</row>
    <row r="871" spans="1:282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</row>
    <row r="872" spans="1:282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</row>
    <row r="873" spans="1:282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</row>
    <row r="874" spans="1:282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</row>
    <row r="875" spans="1:282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</row>
    <row r="876" spans="1:282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</row>
    <row r="877" spans="1:282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</row>
    <row r="878" spans="1:282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</row>
    <row r="879" spans="1:282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</row>
    <row r="880" spans="1:282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</row>
    <row r="881" spans="1:282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</row>
    <row r="882" spans="1:282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</row>
    <row r="883" spans="1:282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</row>
    <row r="884" spans="1:282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</row>
    <row r="885" spans="1:282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</row>
    <row r="886" spans="1:282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</row>
    <row r="887" spans="1:282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</row>
    <row r="888" spans="1:282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</row>
    <row r="889" spans="1:282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</row>
    <row r="890" spans="1:282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</row>
    <row r="891" spans="1:282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</row>
    <row r="892" spans="1:282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</row>
    <row r="893" spans="1:282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</row>
    <row r="894" spans="1:282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</row>
    <row r="895" spans="1:282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</row>
    <row r="896" spans="1:282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</row>
    <row r="897" spans="1:282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</row>
    <row r="898" spans="1:282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</row>
    <row r="899" spans="1:282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</row>
    <row r="900" spans="1:282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</row>
    <row r="901" spans="1:282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</row>
    <row r="902" spans="1:282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</row>
    <row r="903" spans="1:282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</row>
    <row r="904" spans="1:282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</row>
    <row r="905" spans="1:282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</row>
    <row r="906" spans="1:282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</row>
    <row r="907" spans="1:282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</row>
    <row r="908" spans="1:282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</row>
    <row r="909" spans="1:282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</row>
    <row r="910" spans="1:282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</row>
    <row r="911" spans="1:282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</row>
    <row r="912" spans="1:282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</row>
    <row r="913" spans="1:282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</row>
    <row r="914" spans="1:282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</row>
    <row r="915" spans="1:282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</row>
    <row r="916" spans="1:282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</row>
    <row r="917" spans="1:282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</row>
    <row r="918" spans="1:282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</row>
    <row r="919" spans="1:282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</row>
    <row r="920" spans="1:282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</row>
    <row r="921" spans="1:282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</row>
    <row r="922" spans="1:282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</row>
    <row r="923" spans="1:282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</row>
    <row r="924" spans="1:282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</row>
    <row r="925" spans="1:282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</row>
    <row r="926" spans="1:282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</row>
    <row r="927" spans="1:282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</row>
    <row r="928" spans="1:282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</row>
    <row r="929" spans="1:282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</row>
    <row r="930" spans="1:282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</row>
    <row r="931" spans="1:282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</row>
    <row r="932" spans="1:282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</row>
    <row r="933" spans="1:282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</row>
    <row r="934" spans="1:282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</row>
    <row r="935" spans="1:282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</row>
    <row r="936" spans="1:282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</row>
    <row r="937" spans="1:282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</row>
    <row r="938" spans="1:282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</row>
    <row r="939" spans="1:282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</row>
    <row r="940" spans="1:282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</row>
    <row r="941" spans="1:282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</row>
    <row r="942" spans="1:282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</row>
    <row r="943" spans="1:282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</row>
    <row r="944" spans="1:282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</row>
    <row r="945" spans="1:282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</row>
    <row r="946" spans="1:282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</row>
    <row r="947" spans="1:282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</row>
    <row r="948" spans="1:282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</row>
    <row r="949" spans="1:282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</row>
    <row r="950" spans="1:282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</row>
    <row r="951" spans="1:282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</row>
    <row r="952" spans="1:282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</row>
    <row r="953" spans="1:282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</row>
    <row r="954" spans="1:282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</row>
    <row r="955" spans="1:282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</row>
    <row r="956" spans="1:282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</row>
    <row r="957" spans="1:282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</row>
    <row r="958" spans="1:282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</row>
    <row r="959" spans="1:282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</row>
    <row r="960" spans="1:282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</row>
    <row r="961" spans="1:282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</row>
    <row r="962" spans="1:282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</row>
    <row r="963" spans="1:282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</row>
    <row r="964" spans="1:282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</row>
    <row r="965" spans="1:282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</row>
    <row r="966" spans="1:282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</row>
    <row r="967" spans="1:282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</row>
    <row r="968" spans="1:282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</row>
    <row r="969" spans="1:282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</row>
    <row r="970" spans="1:282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</row>
    <row r="971" spans="1:282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</row>
    <row r="972" spans="1:282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</row>
    <row r="973" spans="1:282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</row>
    <row r="974" spans="1:282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</row>
    <row r="975" spans="1:282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</row>
    <row r="976" spans="1:282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</row>
    <row r="977" spans="1:282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</row>
    <row r="978" spans="1:282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</row>
    <row r="979" spans="1:282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</row>
    <row r="980" spans="1:282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</row>
    <row r="981" spans="1:282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</row>
    <row r="982" spans="1:282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</row>
    <row r="983" spans="1:282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</row>
    <row r="984" spans="1:282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</row>
    <row r="985" spans="1:282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</row>
    <row r="986" spans="1:282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</row>
    <row r="987" spans="1:282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</row>
    <row r="988" spans="1:282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</row>
    <row r="989" spans="1:282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</row>
    <row r="990" spans="1:282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</row>
    <row r="991" spans="1:282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</row>
    <row r="992" spans="1:282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</row>
    <row r="993" spans="1:282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</row>
    <row r="994" spans="1:282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</row>
    <row r="995" spans="1:282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</row>
    <row r="996" spans="1:282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</row>
    <row r="997" spans="1:282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</row>
    <row r="998" spans="1:282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</row>
    <row r="999" spans="1:282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</row>
    <row r="1000" spans="1:282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</row>
    <row r="1001" spans="1:282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</row>
    <row r="1002" spans="1:282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</row>
    <row r="1003" spans="1:282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</row>
    <row r="1004" spans="1:282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</row>
    <row r="1005" spans="1:282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</row>
    <row r="1006" spans="1:282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</row>
    <row r="1007" spans="1:282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</row>
    <row r="1008" spans="1:282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</row>
    <row r="1009" spans="1:282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</row>
    <row r="1010" spans="1:282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</row>
    <row r="1011" spans="1:282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</row>
    <row r="1012" spans="1:282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</row>
    <row r="1013" spans="1:282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</row>
    <row r="1014" spans="1:282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</row>
    <row r="1015" spans="1:282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</row>
    <row r="1016" spans="1:282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</row>
    <row r="1017" spans="1:282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</row>
    <row r="1018" spans="1:282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</row>
    <row r="1019" spans="1:282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</row>
    <row r="1020" spans="1:282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</row>
    <row r="1021" spans="1:282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</row>
    <row r="1022" spans="1:282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</row>
    <row r="1023" spans="1:282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</row>
  </sheetData>
  <mergeCells count="2">
    <mergeCell ref="B3:E3"/>
    <mergeCell ref="B8:E8"/>
  </mergeCells>
  <phoneticPr fontId="3" type="noConversion"/>
  <conditionalFormatting sqref="B34:B38">
    <cfRule type="containsText" dxfId="23" priority="16" operator="containsText" text="Non commencé">
      <formula>NOT(ISERROR(SEARCH("Non commencé",B34)))</formula>
    </cfRule>
    <cfRule type="containsText" dxfId="22" priority="15" operator="containsText" text="En cours">
      <formula>NOT(ISERROR(SEARCH("En cours",B34)))</formula>
    </cfRule>
    <cfRule type="containsText" dxfId="21" priority="14" operator="containsText" text="Terminé">
      <formula>NOT(ISERROR(SEARCH("Terminé",B34)))</formula>
    </cfRule>
    <cfRule type="containsText" dxfId="20" priority="13" operator="containsText" text="En attente">
      <formula>NOT(ISERROR(SEARCH("En attente",B34)))</formula>
    </cfRule>
    <cfRule type="containsText" dxfId="19" priority="12" operator="containsText" text="En retard">
      <formula>NOT(ISERROR(SEARCH("En retard",B34)))</formula>
    </cfRule>
  </conditionalFormatting>
  <conditionalFormatting sqref="B43:B46">
    <cfRule type="containsText" dxfId="18" priority="9" operator="containsText" text="Faible">
      <formula>NOT(ISERROR(SEARCH("Faible",B43)))</formula>
    </cfRule>
    <cfRule type="containsText" dxfId="17" priority="11" operator="containsText" text="Élevée">
      <formula>NOT(ISERROR(SEARCH("Élevée",B43)))</formula>
    </cfRule>
    <cfRule type="containsText" dxfId="16" priority="10" operator="containsText" text="Moyenne">
      <formula>NOT(ISERROR(SEARCH("Moyenne",B43)))</formula>
    </cfRule>
  </conditionalFormatting>
  <conditionalFormatting sqref="G11:G30">
    <cfRule type="containsText" dxfId="15" priority="1" operator="containsText" text="En retard">
      <formula>NOT(ISERROR(SEARCH("En retard",G11)))</formula>
    </cfRule>
    <cfRule type="containsText" dxfId="14" priority="8" operator="containsText" text="Non commencé">
      <formula>NOT(ISERROR(SEARCH("Non commencé",G11)))</formula>
    </cfRule>
    <cfRule type="containsText" dxfId="13" priority="7" operator="containsText" text="En cours">
      <formula>NOT(ISERROR(SEARCH("En cours",G11)))</formula>
    </cfRule>
    <cfRule type="containsText" dxfId="12" priority="6" operator="containsText" text="Terminé">
      <formula>NOT(ISERROR(SEARCH("Terminé",G11)))</formula>
    </cfRule>
    <cfRule type="containsText" dxfId="11" priority="5" operator="containsText" text="En attente">
      <formula>NOT(ISERROR(SEARCH("En attente",G11)))</formula>
    </cfRule>
  </conditionalFormatting>
  <conditionalFormatting sqref="H11:H30">
    <cfRule type="containsText" dxfId="10" priority="4" operator="containsText" text="Élevée">
      <formula>NOT(ISERROR(SEARCH("Élevée",H11)))</formula>
    </cfRule>
    <cfRule type="containsText" dxfId="9" priority="3" operator="containsText" text="Moyenne">
      <formula>NOT(ISERROR(SEARCH("Moyenne",H11)))</formula>
    </cfRule>
    <cfRule type="containsText" dxfId="8" priority="2" operator="containsText" text="Faible">
      <formula>NOT(ISERROR(SEARCH("Faible",H11)))</formula>
    </cfRule>
  </conditionalFormatting>
  <conditionalFormatting sqref="K11:K15">
    <cfRule type="containsText" dxfId="7" priority="17" operator="containsText" text="En retard">
      <formula>NOT(ISERROR(SEARCH("En retard",K11)))</formula>
    </cfRule>
    <cfRule type="containsText" dxfId="6" priority="21" operator="containsText" text="En attente">
      <formula>NOT(ISERROR(SEARCH("En attente",K11)))</formula>
    </cfRule>
    <cfRule type="containsText" dxfId="5" priority="22" operator="containsText" text="Terminé">
      <formula>NOT(ISERROR(SEARCH("Terminé",K11)))</formula>
    </cfRule>
    <cfRule type="containsText" dxfId="4" priority="23" operator="containsText" text="En cours">
      <formula>NOT(ISERROR(SEARCH("En cours",K11)))</formula>
    </cfRule>
    <cfRule type="containsText" dxfId="3" priority="24" operator="containsText" text="Non commencé">
      <formula>NOT(ISERROR(SEARCH("Non commencé",K11)))</formula>
    </cfRule>
  </conditionalFormatting>
  <conditionalFormatting sqref="M11:M14">
    <cfRule type="containsText" dxfId="2" priority="18" operator="containsText" text="Faible">
      <formula>NOT(ISERROR(SEARCH("Faible",M11)))</formula>
    </cfRule>
    <cfRule type="containsText" dxfId="1" priority="19" operator="containsText" text="Moyenne">
      <formula>NOT(ISERROR(SEARCH("Moyenne",M11)))</formula>
    </cfRule>
    <cfRule type="containsText" dxfId="0" priority="20" operator="containsText" text="Élevée">
      <formula>NOT(ISERROR(SEARCH("Élevée",M11)))</formula>
    </cfRule>
  </conditionalFormatting>
  <dataValidations count="2">
    <dataValidation type="list" allowBlank="1" showInputMessage="1" showErrorMessage="1" sqref="H11:H30" xr:uid="{8D9829A4-C576-B54B-BB1F-43ED81342637}">
      <formula1>$M$11:$M$14</formula1>
    </dataValidation>
    <dataValidation type="list" allowBlank="1" showInputMessage="1" showErrorMessage="1" sqref="G11:G30" xr:uid="{6EC4356F-9277-6544-A4A3-6512C73CF674}">
      <formula1>$K$11:$K$15</formula1>
    </dataValidation>
  </dataValidations>
  <pageMargins left="0.3" right="0.3" top="0.3" bottom="0.3" header="0" footer="0"/>
  <pageSetup scale="66" fitToHeight="0" orientation="landscape" horizontalDpi="4294967292" verticalDpi="4294967292"/>
  <rowBreaks count="1" manualBreakCount="1">
    <brk id="6" max="16383" man="1"/>
  </rowBreaks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308156-7D9A-0D49-9D06-E2A81CBC04B6}">
  <sheetPr>
    <tabColor theme="1" tint="0.34998626667073579"/>
  </sheetPr>
  <dimension ref="B1:B2"/>
  <sheetViews>
    <sheetView showGridLines="0" workbookViewId="0">
      <selection activeCell="W47" sqref="W47"/>
    </sheetView>
  </sheetViews>
  <sheetFormatPr baseColWidth="10" defaultColWidth="10.83203125" defaultRowHeight="15" x14ac:dyDescent="0.2"/>
  <cols>
    <col min="1" max="1" width="3.33203125" style="58" customWidth="1"/>
    <col min="2" max="2" width="88.33203125" style="58" customWidth="1"/>
    <col min="3" max="16384" width="10.83203125" style="58"/>
  </cols>
  <sheetData>
    <row r="1" spans="2:2" ht="20" customHeight="1" x14ac:dyDescent="0.2"/>
    <row r="2" spans="2:2" ht="108" customHeight="1" x14ac:dyDescent="0.2">
      <c r="B2" s="5" t="s">
        <v>76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Tableau de bord pour la gestion</vt:lpstr>
      <vt:lpstr>VIERGE — Tableau de bord de ges</vt:lpstr>
      <vt:lpstr>- Exclusion de responsabilité -</vt:lpstr>
      <vt:lpstr>'Tableau de bord pour la gestion'!Print_Area</vt:lpstr>
      <vt:lpstr>'VIERGE — Tableau de bord de ges'!Print_Area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Brittany Johnston</cp:lastModifiedBy>
  <dcterms:created xsi:type="dcterms:W3CDTF">2015-02-24T20:54:23Z</dcterms:created>
  <dcterms:modified xsi:type="dcterms:W3CDTF">2025-05-22T18:22:54Z</dcterms:modified>
</cp:coreProperties>
</file>