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FR-content-pdca-templates/"/>
    </mc:Choice>
  </mc:AlternateContent>
  <xr:revisionPtr revIDLastSave="0" documentId="13_ncr:1_{2930EC7C-9B79-9E4C-BA42-6A4551EBEE6E}" xr6:coauthVersionLast="47" xr6:coauthVersionMax="47" xr10:uidLastSave="{00000000-0000-0000-0000-000000000000}"/>
  <bookViews>
    <workbookView xWindow="0" yWindow="780" windowWidth="34200" windowHeight="21360" xr2:uid="{DA5D6E8E-4F9F-4292-B407-0BB176AAE353}"/>
  </bookViews>
  <sheets>
    <sheet name="EXEMPLE - Modèle de projet PDCA" sheetId="7" r:id="rId1"/>
    <sheet name="Modèle de projet PDCA" sheetId="6" r:id="rId2"/>
    <sheet name="Légendes déroulantes - NE PAS S" sheetId="3" r:id="rId3"/>
    <sheet name="- Exclusion de responsabilité -" sheetId="2" r:id="rId4"/>
  </sheets>
  <definedNames>
    <definedName name="_xlnm.Print_Area" localSheetId="0">'EXEMPLE - Modèle de projet PDCA'!$B$1:$J$64</definedName>
    <definedName name="_xlnm.Print_Area" localSheetId="1">'Modèle de projet PDCA'!$B$1:$J$64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7" l="1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30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G58" i="6"/>
  <c r="B55" i="6"/>
  <c r="D55" i="6"/>
  <c r="E58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30" i="6"/>
  <c r="G64" i="7"/>
  <c r="E64" i="7"/>
  <c r="D64" i="7"/>
  <c r="B64" i="7"/>
  <c r="G63" i="7"/>
  <c r="E63" i="7"/>
  <c r="D63" i="7"/>
  <c r="B63" i="7"/>
  <c r="G62" i="7"/>
  <c r="E62" i="7"/>
  <c r="D62" i="7"/>
  <c r="B62" i="7"/>
  <c r="G61" i="7"/>
  <c r="E61" i="7"/>
  <c r="D61" i="7"/>
  <c r="B61" i="7"/>
  <c r="G60" i="7"/>
  <c r="E60" i="7"/>
  <c r="D60" i="7"/>
  <c r="B60" i="7"/>
  <c r="G59" i="7"/>
  <c r="E59" i="7"/>
  <c r="D59" i="7"/>
  <c r="B59" i="7"/>
  <c r="G58" i="7"/>
  <c r="E58" i="7"/>
  <c r="D58" i="7"/>
  <c r="B58" i="7"/>
  <c r="G57" i="7"/>
  <c r="E57" i="7"/>
  <c r="D57" i="7"/>
  <c r="B57" i="7"/>
  <c r="G56" i="7"/>
  <c r="E56" i="7"/>
  <c r="D56" i="7"/>
  <c r="B56" i="7"/>
  <c r="G55" i="7"/>
  <c r="E55" i="7"/>
  <c r="D55" i="7"/>
  <c r="B55" i="7"/>
  <c r="G54" i="7"/>
  <c r="E54" i="7"/>
  <c r="D54" i="7"/>
  <c r="B54" i="7"/>
  <c r="G53" i="7"/>
  <c r="E53" i="7"/>
  <c r="D53" i="7"/>
  <c r="B53" i="7"/>
  <c r="G52" i="7"/>
  <c r="E52" i="7"/>
  <c r="D52" i="7"/>
  <c r="B52" i="7"/>
  <c r="G51" i="7"/>
  <c r="E51" i="7"/>
  <c r="D51" i="7"/>
  <c r="B51" i="7"/>
  <c r="G50" i="7"/>
  <c r="E50" i="7"/>
  <c r="D50" i="7"/>
  <c r="B50" i="7"/>
  <c r="G49" i="7"/>
  <c r="E49" i="7"/>
  <c r="D49" i="7"/>
  <c r="B49" i="7"/>
  <c r="G48" i="7"/>
  <c r="E48" i="7"/>
  <c r="D48" i="7"/>
  <c r="B48" i="7"/>
  <c r="G46" i="7"/>
  <c r="E46" i="7"/>
  <c r="G45" i="7"/>
  <c r="E45" i="7"/>
  <c r="G44" i="7"/>
  <c r="E44" i="7"/>
  <c r="G43" i="7"/>
  <c r="E43" i="7"/>
  <c r="G42" i="7"/>
  <c r="E42" i="7"/>
  <c r="G41" i="7"/>
  <c r="E41" i="7"/>
  <c r="G40" i="7"/>
  <c r="E40" i="7"/>
  <c r="G39" i="7"/>
  <c r="E39" i="7"/>
  <c r="G38" i="7"/>
  <c r="E38" i="7"/>
  <c r="G37" i="7"/>
  <c r="E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F8" i="7"/>
  <c r="E8" i="7"/>
  <c r="G5" i="7"/>
  <c r="F5" i="7"/>
  <c r="G4" i="7"/>
  <c r="F4" i="7"/>
  <c r="G49" i="6"/>
  <c r="G50" i="6"/>
  <c r="G51" i="6"/>
  <c r="G52" i="6"/>
  <c r="G53" i="6"/>
  <c r="G54" i="6"/>
  <c r="G55" i="6"/>
  <c r="G56" i="6"/>
  <c r="G57" i="6"/>
  <c r="G59" i="6"/>
  <c r="G60" i="6"/>
  <c r="G61" i="6"/>
  <c r="G62" i="6"/>
  <c r="G63" i="6"/>
  <c r="G64" i="6"/>
  <c r="G48" i="6"/>
  <c r="D49" i="6"/>
  <c r="D50" i="6"/>
  <c r="D51" i="6"/>
  <c r="D52" i="6"/>
  <c r="D53" i="6"/>
  <c r="D54" i="6"/>
  <c r="D56" i="6"/>
  <c r="D57" i="6"/>
  <c r="D58" i="6"/>
  <c r="D59" i="6"/>
  <c r="D60" i="6"/>
  <c r="D61" i="6"/>
  <c r="D62" i="6"/>
  <c r="D63" i="6"/>
  <c r="D64" i="6"/>
  <c r="D48" i="6"/>
  <c r="E49" i="6"/>
  <c r="E50" i="6"/>
  <c r="E51" i="6"/>
  <c r="E52" i="6"/>
  <c r="E53" i="6"/>
  <c r="E54" i="6"/>
  <c r="E55" i="6"/>
  <c r="E56" i="6"/>
  <c r="E57" i="6"/>
  <c r="E59" i="6"/>
  <c r="E60" i="6"/>
  <c r="E61" i="6"/>
  <c r="E62" i="6"/>
  <c r="E63" i="6"/>
  <c r="E64" i="6"/>
  <c r="B49" i="6"/>
  <c r="B50" i="6"/>
  <c r="B51" i="6"/>
  <c r="B52" i="6"/>
  <c r="B53" i="6"/>
  <c r="B54" i="6"/>
  <c r="B56" i="6"/>
  <c r="B57" i="6"/>
  <c r="B58" i="6"/>
  <c r="B59" i="6"/>
  <c r="B60" i="6"/>
  <c r="B61" i="6"/>
  <c r="B62" i="6"/>
  <c r="B63" i="6"/>
  <c r="B64" i="6"/>
  <c r="E48" i="6"/>
  <c r="B48" i="6"/>
  <c r="E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F8" i="6"/>
  <c r="E8" i="6"/>
  <c r="G5" i="6"/>
  <c r="F5" i="6"/>
  <c r="G4" i="6"/>
  <c r="F4" i="6"/>
</calcChain>
</file>

<file path=xl/sharedStrings.xml><?xml version="1.0" encoding="utf-8"?>
<sst xmlns="http://schemas.openxmlformats.org/spreadsheetml/2006/main" count="224" uniqueCount="68">
  <si>
    <t>Mateus Tobin</t>
  </si>
  <si>
    <t>Sarah Goodwin</t>
  </si>
  <si>
    <t>Actions</t>
  </si>
  <si>
    <t>DevOps</t>
  </si>
  <si>
    <t>Action</t>
  </si>
  <si>
    <t xml:space="preserve">Modèle de projet PDCA </t>
  </si>
  <si>
    <t>Ne remplissez que les cellules non grisées. Les données se renseigneront dans les cellules grisées.</t>
  </si>
  <si>
    <t>Nom du projet</t>
  </si>
  <si>
    <t>Agir</t>
  </si>
  <si>
    <t>Planifier</t>
  </si>
  <si>
    <t>Processus</t>
  </si>
  <si>
    <t>Chef d’équipe</t>
  </si>
  <si>
    <t>N° de cycle</t>
  </si>
  <si>
    <t>Contrôler</t>
  </si>
  <si>
    <t>Développer</t>
  </si>
  <si>
    <t>Chef de projet</t>
  </si>
  <si>
    <t>Heures prévues</t>
  </si>
  <si>
    <t>Avancement</t>
  </si>
  <si>
    <t>Mise à jour</t>
  </si>
  <si>
    <t>JJ/MM/AA</t>
  </si>
  <si>
    <t>Étape du cycle PDCA</t>
  </si>
  <si>
    <t>Responsable</t>
  </si>
  <si>
    <t>Échéance</t>
  </si>
  <si>
    <t>Pourcentage d’avancement</t>
  </si>
  <si>
    <t>Statut</t>
  </si>
  <si>
    <t>Points à retenir/remarques</t>
  </si>
  <si>
    <t>Terminée</t>
  </si>
  <si>
    <t>En cours</t>
  </si>
  <si>
    <t>Non commencée</t>
  </si>
  <si>
    <t>Tableau de bord par étape</t>
  </si>
  <si>
    <t>Achèvement</t>
  </si>
  <si>
    <t>CLIQUER ICI POUR CRÉER DANS SMARTSHEET</t>
  </si>
  <si>
    <t xml:space="preserve">Modèle d’exemple de projet PDCA </t>
  </si>
  <si>
    <t>Réduire le temps de résolution des bugs logiciels</t>
  </si>
  <si>
    <t>Flux de travail de suivi et de résolution des bugs</t>
  </si>
  <si>
    <t>Analyser le processus actuel de résolution des bugs</t>
  </si>
  <si>
    <t>Équipe</t>
  </si>
  <si>
    <t>Les développeurs interprètent différemment le niveau de gravité.</t>
  </si>
  <si>
    <t>Réfléchir à des solutions pour accélérer la résolution</t>
  </si>
  <si>
    <t>L’automatisation de la catégorisation des bugs peut faire gagner du temps.</t>
  </si>
  <si>
    <t>Sélectionner une solution optimale consacrée au suivi des bugs</t>
  </si>
  <si>
    <t>Mettre en œuvre un marquage automatique de la gravité dans les logiciels.</t>
  </si>
  <si>
    <t>Élaborer un plan d’action consacré aux modifications de processus</t>
  </si>
  <si>
    <t>Développeur principal</t>
  </si>
  <si>
    <t>Une propriété claire réduit la confusion au niveau de l’exécution.</t>
  </si>
  <si>
    <t>Mettre en œuvre le nouveau système de catégorisation des bugs</t>
  </si>
  <si>
    <t xml:space="preserve">Problèmes d’intégration initiaux rapidement résolus. </t>
  </si>
  <si>
    <t>Tester le nouveau système dans le cadre d’un projet pilote</t>
  </si>
  <si>
    <t>Équipe d’assurance qualité</t>
  </si>
  <si>
    <t>Les boucles de rétroaction d’assurance qualité étaient plus lentes que prévu.</t>
  </si>
  <si>
    <t>Recueillir les commentaires des développeurs et des testeurs</t>
  </si>
  <si>
    <t>Responsable AQ</t>
  </si>
  <si>
    <t>Commentaires mitigés ; le système nécessite des ajustements mineurs.</t>
  </si>
  <si>
    <t>Analyser les données de résolution des bugs après la mise en œuvre</t>
  </si>
  <si>
    <t>Déterminer si le temps de résolution atteint les objectifs</t>
  </si>
  <si>
    <t>Partager les résultats avec les parties prenantes</t>
  </si>
  <si>
    <t>Ajuster l’algorithme de catégorisation en fonction des commentaires</t>
  </si>
  <si>
    <t>Mettre à jour la documentation de suivi des bugs</t>
  </si>
  <si>
    <t>Déployer la mise en œuvre à l’échelle du système</t>
  </si>
  <si>
    <t>Directeur informatique</t>
  </si>
  <si>
    <t>Former l’équipe au processus mis à jour</t>
  </si>
  <si>
    <t>Nom</t>
  </si>
  <si>
    <t>LÉGENDES DÉROULANTES – NE PAS SUPPRIMER</t>
  </si>
  <si>
    <t>CATÉGORIE</t>
  </si>
  <si>
    <t>PRIORITÉ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</si>
  <si>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</si>
  <si>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r>
      <t xml:space="preserve"> Durée 
</t>
    </r>
    <r>
      <rPr>
        <sz val="8"/>
        <color theme="8" tint="-0.499984740745262"/>
        <rFont val="Century Gothic"/>
        <family val="2"/>
      </rPr>
      <t>(en heures)</t>
    </r>
  </si>
  <si>
    <r>
      <rPr>
        <sz val="11"/>
        <color theme="8" tint="-0.499984740745262"/>
        <rFont val="Century Gothic"/>
        <family val="2"/>
      </rPr>
      <t xml:space="preserve">Durée
</t>
    </r>
    <r>
      <rPr>
        <sz val="8"/>
        <color theme="8" tint="-0.499984740745262"/>
        <rFont val="Century Gothic"/>
        <family val="2"/>
      </rPr>
      <t>(en heures)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</si>
</sst>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entury Gothic"/>
      <family val="1"/>
    </font>
    <font>
      <sz val="11"/>
      <color rgb="FF000000"/>
      <name val="Century Gothic"/>
      <family val="1"/>
    </font>
    <font>
      <sz val="22"/>
      <color theme="8" tint="-0.249977111117893"/>
      <name val="Century Gothic"/>
      <family val="2"/>
    </font>
    <font>
      <sz val="18"/>
      <color theme="1" tint="0.34998626667073579"/>
      <name val="Century Gothic"/>
      <family val="1"/>
    </font>
    <font>
      <sz val="11"/>
      <color theme="8" tint="-0.499984740745262"/>
      <name val="Century Gothic"/>
      <family val="1"/>
    </font>
    <font>
      <sz val="12"/>
      <color theme="8" tint="-0.499984740745262"/>
      <name val="Century Gothic"/>
      <family val="2"/>
    </font>
    <font>
      <sz val="8"/>
      <color theme="8" tint="-0.499984740745262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2"/>
    </font>
    <font>
      <i/>
      <sz val="11"/>
      <color theme="1" tint="0.34998626667073579"/>
      <name val="Century Gothic"/>
      <family val="2"/>
    </font>
    <font>
      <sz val="12"/>
      <color theme="8" tint="-0.249977111117893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sz val="9"/>
      <color theme="8" tint="-0.249977111117893"/>
      <name val="Century Gothic"/>
      <family val="2"/>
    </font>
    <font>
      <sz val="11"/>
      <color rgb="FF000000"/>
      <name val="Century Gothic"/>
      <family val="2"/>
    </font>
    <font>
      <sz val="14"/>
      <color theme="1"/>
      <name val="Century Gothic"/>
      <family val="2"/>
    </font>
    <font>
      <sz val="13"/>
      <color theme="1" tint="0.34998626667073579"/>
      <name val="Century Gothic"/>
      <family val="2"/>
    </font>
    <font>
      <sz val="11"/>
      <color theme="8" tint="-0.499984740745262"/>
      <name val="Century Gothic"/>
      <family val="2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96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ck">
        <color theme="0" tint="-4.9989318521683403E-2"/>
      </right>
      <top style="thin">
        <color theme="1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1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n">
        <color theme="1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1"/>
      </right>
      <top style="thin">
        <color theme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24994659260841701"/>
      </left>
      <right style="thin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10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wrapText="1"/>
    </xf>
    <xf numFmtId="0" fontId="12" fillId="3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1" readingOrder="1"/>
    </xf>
    <xf numFmtId="0" fontId="12" fillId="0" borderId="3" xfId="0" applyFont="1" applyBorder="1" applyAlignment="1">
      <alignment horizontal="left" vertical="center" wrapText="1" indent="1"/>
    </xf>
    <xf numFmtId="0" fontId="16" fillId="4" borderId="6" xfId="0" applyFont="1" applyFill="1" applyBorder="1" applyAlignment="1">
      <alignment horizontal="left" vertical="center" wrapText="1" indent="1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9" fontId="19" fillId="6" borderId="10" xfId="0" applyNumberFormat="1" applyFont="1" applyFill="1" applyBorder="1" applyAlignment="1">
      <alignment horizontal="right" vertical="center" indent="1"/>
    </xf>
    <xf numFmtId="9" fontId="19" fillId="4" borderId="14" xfId="0" applyNumberFormat="1" applyFont="1" applyFill="1" applyBorder="1" applyAlignment="1">
      <alignment horizontal="left" vertical="center" indent="1"/>
    </xf>
    <xf numFmtId="9" fontId="19" fillId="7" borderId="15" xfId="0" applyNumberFormat="1" applyFont="1" applyFill="1" applyBorder="1" applyAlignment="1">
      <alignment horizontal="left" vertical="center" indent="1"/>
    </xf>
    <xf numFmtId="0" fontId="14" fillId="0" borderId="0" xfId="0" applyFont="1"/>
    <xf numFmtId="0" fontId="7" fillId="0" borderId="0" xfId="0" applyFont="1"/>
    <xf numFmtId="2" fontId="21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 wrapText="1" indent="1"/>
    </xf>
    <xf numFmtId="9" fontId="19" fillId="8" borderId="11" xfId="0" applyNumberFormat="1" applyFont="1" applyFill="1" applyBorder="1" applyAlignment="1">
      <alignment horizontal="right" vertical="center" indent="1"/>
    </xf>
    <xf numFmtId="165" fontId="12" fillId="0" borderId="17" xfId="0" applyNumberFormat="1" applyFont="1" applyBorder="1" applyAlignment="1">
      <alignment horizontal="center" vertical="center"/>
    </xf>
    <xf numFmtId="9" fontId="12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wrapText="1" indent="1"/>
    </xf>
    <xf numFmtId="0" fontId="13" fillId="0" borderId="20" xfId="0" applyFont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12" fillId="3" borderId="18" xfId="0" applyFont="1" applyFill="1" applyBorder="1" applyAlignment="1">
      <alignment horizontal="left" vertical="center" wrapText="1" indent="1"/>
    </xf>
    <xf numFmtId="0" fontId="25" fillId="2" borderId="1" xfId="0" applyFont="1" applyFill="1" applyBorder="1" applyAlignment="1">
      <alignment horizontal="left" vertical="center" indent="1"/>
    </xf>
    <xf numFmtId="9" fontId="26" fillId="0" borderId="1" xfId="0" applyNumberFormat="1" applyFont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 indent="1"/>
    </xf>
    <xf numFmtId="9" fontId="26" fillId="0" borderId="7" xfId="0" applyNumberFormat="1" applyFont="1" applyBorder="1" applyAlignment="1">
      <alignment horizontal="center" vertical="center"/>
    </xf>
    <xf numFmtId="9" fontId="26" fillId="0" borderId="30" xfId="0" applyNumberFormat="1" applyFont="1" applyBorder="1" applyAlignment="1">
      <alignment horizontal="center" vertical="center"/>
    </xf>
    <xf numFmtId="0" fontId="25" fillId="2" borderId="31" xfId="0" applyFont="1" applyFill="1" applyBorder="1" applyAlignment="1">
      <alignment horizontal="left" vertical="center" indent="1"/>
    </xf>
    <xf numFmtId="0" fontId="25" fillId="2" borderId="27" xfId="0" applyFont="1" applyFill="1" applyBorder="1" applyAlignment="1">
      <alignment horizontal="left" vertical="center" indent="1"/>
    </xf>
    <xf numFmtId="0" fontId="0" fillId="10" borderId="0" xfId="0" applyFill="1"/>
    <xf numFmtId="0" fontId="27" fillId="0" borderId="1" xfId="0" applyFont="1" applyBorder="1" applyAlignment="1">
      <alignment horizontal="left" vertical="center" wrapText="1" indent="1"/>
    </xf>
    <xf numFmtId="0" fontId="27" fillId="0" borderId="20" xfId="0" applyFont="1" applyBorder="1" applyAlignment="1">
      <alignment horizontal="left" vertical="center" wrapText="1" indent="1"/>
    </xf>
    <xf numFmtId="165" fontId="2" fillId="0" borderId="17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8" fillId="4" borderId="13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0" fontId="30" fillId="2" borderId="18" xfId="0" applyFont="1" applyFill="1" applyBorder="1" applyAlignment="1">
      <alignment horizontal="left" vertical="center" indent="1"/>
    </xf>
    <xf numFmtId="0" fontId="28" fillId="6" borderId="9" xfId="0" applyFont="1" applyFill="1" applyBorder="1" applyAlignment="1">
      <alignment horizontal="center" vertical="top"/>
    </xf>
    <xf numFmtId="0" fontId="28" fillId="7" borderId="16" xfId="0" applyFont="1" applyFill="1" applyBorder="1" applyAlignment="1">
      <alignment horizontal="center" vertical="top"/>
    </xf>
    <xf numFmtId="0" fontId="26" fillId="0" borderId="7" xfId="0" applyFont="1" applyBorder="1" applyAlignment="1">
      <alignment horizontal="left" vertical="center" indent="1"/>
    </xf>
    <xf numFmtId="0" fontId="26" fillId="0" borderId="8" xfId="0" applyFont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2" fillId="3" borderId="23" xfId="0" applyFont="1" applyFill="1" applyBorder="1" applyAlignment="1">
      <alignment horizontal="left" vertical="center" indent="1"/>
    </xf>
    <xf numFmtId="0" fontId="12" fillId="3" borderId="24" xfId="0" applyFont="1" applyFill="1" applyBorder="1" applyAlignment="1">
      <alignment horizontal="left" vertical="center" indent="1"/>
    </xf>
    <xf numFmtId="0" fontId="20" fillId="3" borderId="1" xfId="0" applyFont="1" applyFill="1" applyBorder="1" applyAlignment="1">
      <alignment horizontal="left" vertical="center" indent="1"/>
    </xf>
    <xf numFmtId="164" fontId="20" fillId="3" borderId="1" xfId="0" applyNumberFormat="1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left" vertical="center" indent="1"/>
    </xf>
    <xf numFmtId="0" fontId="2" fillId="9" borderId="7" xfId="0" applyFont="1" applyFill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9" fillId="0" borderId="4" xfId="0" applyFont="1" applyBorder="1"/>
    <xf numFmtId="0" fontId="29" fillId="0" borderId="4" xfId="0" applyFont="1" applyBorder="1" applyAlignment="1">
      <alignment horizontal="center"/>
    </xf>
    <xf numFmtId="0" fontId="25" fillId="7" borderId="1" xfId="0" applyFont="1" applyFill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25" fillId="4" borderId="25" xfId="0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indent="1"/>
    </xf>
    <xf numFmtId="0" fontId="26" fillId="0" borderId="29" xfId="0" applyFont="1" applyBorder="1" applyAlignment="1">
      <alignment horizontal="left" vertical="center" indent="1"/>
    </xf>
    <xf numFmtId="0" fontId="26" fillId="0" borderId="28" xfId="0" applyFont="1" applyBorder="1" applyAlignment="1">
      <alignment horizontal="left" vertical="center" indent="1"/>
    </xf>
    <xf numFmtId="0" fontId="25" fillId="8" borderId="27" xfId="0" applyFont="1" applyFill="1" applyBorder="1" applyAlignment="1">
      <alignment horizontal="left" vertical="center" indent="1"/>
    </xf>
    <xf numFmtId="0" fontId="25" fillId="6" borderId="32" xfId="0" applyFont="1" applyFill="1" applyBorder="1" applyAlignment="1">
      <alignment horizontal="left" vertical="center" indent="1"/>
    </xf>
    <xf numFmtId="0" fontId="25" fillId="6" borderId="27" xfId="0" applyFont="1" applyFill="1" applyBorder="1" applyAlignment="1">
      <alignment horizontal="left" vertical="center" indent="1"/>
    </xf>
    <xf numFmtId="0" fontId="31" fillId="5" borderId="0" xfId="2" applyFont="1" applyFill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2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3E969"/>
      <color rgb="FF00BD32"/>
      <color rgb="FFE7E76F"/>
      <color rgb="FF86FFF6"/>
      <color rgb="FFA0D4FF"/>
      <color rgb="FFEEF7FC"/>
      <color rgb="FF001033"/>
      <color rgb="FFBDF330"/>
      <color rgb="FFFBD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23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233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885824</xdr:colOff>
      <xdr:row>2</xdr:row>
      <xdr:rowOff>266700</xdr:rowOff>
    </xdr:from>
    <xdr:to>
      <xdr:col>6</xdr:col>
      <xdr:colOff>600074</xdr:colOff>
      <xdr:row>5</xdr:row>
      <xdr:rowOff>95250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341F9C0-6BAA-4A84-A0D3-826D5F9FF223}"/>
            </a:ext>
          </a:extLst>
        </xdr:cNvPr>
        <xdr:cNvGrpSpPr/>
      </xdr:nvGrpSpPr>
      <xdr:grpSpPr>
        <a:xfrm>
          <a:off x="11236324" y="1308100"/>
          <a:ext cx="1428750" cy="1047750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8699E185-9FB5-E381-8541-804F131AD408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404D1EBA-C031-A04A-BAAD-558B2B966584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74545F1E-8292-8953-70FE-7C09C46D3385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C2C7CE5-DB6D-4192-9E10-F35CB61AC3D5}"/>
            </a:ext>
          </a:extLst>
        </xdr:cNvPr>
        <xdr:cNvSpPr txBox="1"/>
      </xdr:nvSpPr>
      <xdr:spPr>
        <a:xfrm>
          <a:off x="9820275" y="1650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8</xdr:col>
      <xdr:colOff>238125</xdr:colOff>
      <xdr:row>28</xdr:row>
      <xdr:rowOff>219075</xdr:rowOff>
    </xdr:from>
    <xdr:to>
      <xdr:col>9</xdr:col>
      <xdr:colOff>1921283</xdr:colOff>
      <xdr:row>36</xdr:row>
      <xdr:rowOff>48598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DC650F-F41B-4022-9A1C-C2F091EC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25450" y="12468225"/>
          <a:ext cx="2930933" cy="2039323"/>
        </a:xfrm>
        <a:prstGeom prst="rect">
          <a:avLst/>
        </a:prstGeom>
      </xdr:spPr>
    </xdr:pic>
    <xdr:clientData/>
  </xdr:twoCellAnchor>
  <xdr:twoCellAnchor>
    <xdr:from>
      <xdr:col>8</xdr:col>
      <xdr:colOff>1058191</xdr:colOff>
      <xdr:row>30</xdr:row>
      <xdr:rowOff>29548</xdr:rowOff>
    </xdr:from>
    <xdr:to>
      <xdr:col>9</xdr:col>
      <xdr:colOff>1143915</xdr:colOff>
      <xdr:row>34</xdr:row>
      <xdr:rowOff>134323</xdr:rowOff>
    </xdr:to>
    <xdr:sp macro="" textlink="F8">
      <xdr:nvSpPr>
        <xdr:cNvPr id="11" name="TextBox 10">
          <a:extLst>
            <a:ext uri="{FF2B5EF4-FFF2-40B4-BE49-F238E27FC236}">
              <a16:creationId xmlns:a16="http://schemas.microsoft.com/office/drawing/2014/main" id="{01D82B34-3F46-459D-B11E-0AA50183DE85}"/>
            </a:ext>
          </a:extLst>
        </xdr:cNvPr>
        <xdr:cNvSpPr txBox="1"/>
      </xdr:nvSpPr>
      <xdr:spPr>
        <a:xfrm>
          <a:off x="13945516" y="12831148"/>
          <a:ext cx="1333499" cy="1209675"/>
        </a:xfrm>
        <a:prstGeom prst="ellipse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fld id="{EF1CAB78-A435-4907-BC2E-D6018E2FEC76}" type="TxLink">
            <a:rPr lang="en-US" sz="2400" b="1" i="0" u="none" strike="noStrike">
              <a:solidFill>
                <a:srgbClr val="000000"/>
              </a:solidFill>
              <a:latin typeface="Century Gothic"/>
            </a:rPr>
            <a:pPr algn="ctr" rtl="0"/>
            <a:t>37%</a:t>
          </a:fld>
          <a:endParaRPr sz="2400" b="1" i="0" u="none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8</xdr:col>
      <xdr:colOff>723900</xdr:colOff>
      <xdr:row>0</xdr:row>
      <xdr:rowOff>50800</xdr:rowOff>
    </xdr:from>
    <xdr:to>
      <xdr:col>10</xdr:col>
      <xdr:colOff>9899</xdr:colOff>
      <xdr:row>0</xdr:row>
      <xdr:rowOff>590800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84AB67-7A83-C949-AE62-C8085E45E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0" y="50800"/>
          <a:ext cx="31975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314325</xdr:rowOff>
    </xdr:from>
    <xdr:to>
      <xdr:col>6</xdr:col>
      <xdr:colOff>600075</xdr:colOff>
      <xdr:row>5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12DEBBF-7D9D-4FE5-BE75-2BEBABCBB4EB}"/>
            </a:ext>
          </a:extLst>
        </xdr:cNvPr>
        <xdr:cNvGrpSpPr/>
      </xdr:nvGrpSpPr>
      <xdr:grpSpPr>
        <a:xfrm>
          <a:off x="9359900" y="1355725"/>
          <a:ext cx="1323975" cy="971550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FB6F7BA1-C64B-EB88-B3DB-F19506B701BE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3F0D594D-A4B2-0264-EEE0-B13BC18EECFC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8D00B580-2F75-3869-E6D0-80D168F403CA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237209</xdr:colOff>
      <xdr:row>28</xdr:row>
      <xdr:rowOff>208577</xdr:rowOff>
    </xdr:from>
    <xdr:to>
      <xdr:col>9</xdr:col>
      <xdr:colOff>1920367</xdr:colOff>
      <xdr:row>36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044A883-6297-85A9-6980-586E35B68155}"/>
            </a:ext>
          </a:extLst>
        </xdr:cNvPr>
        <xdr:cNvGrpSpPr/>
      </xdr:nvGrpSpPr>
      <xdr:grpSpPr>
        <a:xfrm>
          <a:off x="13330909" y="12591077"/>
          <a:ext cx="3105558" cy="2064723"/>
          <a:chOff x="10876634" y="14829452"/>
          <a:chExt cx="2930933" cy="203932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8396ED17-1C39-0F3D-E93E-A0CEFA9502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876634" y="14829452"/>
            <a:ext cx="2930933" cy="2039323"/>
          </a:xfrm>
          <a:prstGeom prst="rect">
            <a:avLst/>
          </a:prstGeom>
        </xdr:spPr>
      </xdr:pic>
      <xdr:sp macro="" textlink="F8">
        <xdr:nvSpPr>
          <xdr:cNvPr id="11" name="TextBox 10">
            <a:extLst>
              <a:ext uri="{FF2B5EF4-FFF2-40B4-BE49-F238E27FC236}">
                <a16:creationId xmlns:a16="http://schemas.microsoft.com/office/drawing/2014/main" id="{4059D23C-8ADE-E7ED-3803-9D28BB2CD711}"/>
              </a:ext>
            </a:extLst>
          </xdr:cNvPr>
          <xdr:cNvSpPr txBox="1"/>
        </xdr:nvSpPr>
        <xdr:spPr>
          <a:xfrm>
            <a:off x="11696700" y="15192375"/>
            <a:ext cx="1333499" cy="1209675"/>
          </a:xfrm>
          <a:prstGeom prst="ellipse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fld id="{EF1CAB78-A435-4907-BC2E-D6018E2FEC76}" type="TxLink">
              <a:rPr lang="en-US" sz="2400" b="1" i="0" u="none" strike="noStrike">
                <a:solidFill>
                  <a:srgbClr val="000000"/>
                </a:solidFill>
                <a:latin typeface="Century Gothic"/>
              </a:rPr>
              <a:pPr algn="ctr" rtl="0"/>
              <a:t>0%</a:t>
            </a:fld>
            <a:endParaRPr sz="2400" b="1" i="0" u="none" strike="noStrike">
              <a:solidFill>
                <a:srgbClr val="000000"/>
              </a:solidFill>
              <a:latin typeface="Century Gothic"/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26D9E89-3C55-4132-72E9-5184F6370812}"/>
            </a:ext>
          </a:extLst>
        </xdr:cNvPr>
        <xdr:cNvSpPr txBox="1"/>
      </xdr:nvSpPr>
      <xdr:spPr>
        <a:xfrm>
          <a:off x="10106025" y="1706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742951</xdr:colOff>
      <xdr:row>0</xdr:row>
      <xdr:rowOff>57150</xdr:rowOff>
    </xdr:from>
    <xdr:to>
      <xdr:col>10</xdr:col>
      <xdr:colOff>28950</xdr:colOff>
      <xdr:row>0</xdr:row>
      <xdr:rowOff>597150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E2F94E-32AA-1901-53CB-474981D6B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5715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3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r.smartsheet.com/try-it?trp=18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EB1E-6E10-43F8-9A74-4DAAED3DA871}">
  <sheetPr>
    <tabColor theme="3" tint="0.59999389629810485"/>
    <pageSetUpPr fitToPage="1"/>
  </sheetPr>
  <dimension ref="B1:K66"/>
  <sheetViews>
    <sheetView showGridLines="0" tabSelected="1" zoomScaleNormal="100" workbookViewId="0">
      <pane ySplit="1" topLeftCell="A2" activePane="bottomLeft" state="frozen"/>
      <selection pane="bottomLeft" activeCell="C73" sqref="C73"/>
    </sheetView>
  </sheetViews>
  <sheetFormatPr baseColWidth="10" defaultColWidth="8.6640625" defaultRowHeight="15" x14ac:dyDescent="0.2"/>
  <cols>
    <col min="1" max="1" width="3.33203125" customWidth="1"/>
    <col min="2" max="2" width="30.33203125" customWidth="1"/>
    <col min="3" max="3" width="48.5" customWidth="1"/>
    <col min="4" max="4" width="28" customWidth="1"/>
    <col min="5" max="5" width="25.6640625" customWidth="1"/>
    <col min="6" max="6" width="22.5" customWidth="1"/>
    <col min="7" max="7" width="17.5" customWidth="1"/>
    <col min="8" max="8" width="22.6640625" customWidth="1"/>
    <col min="9" max="9" width="18.6640625" customWidth="1"/>
    <col min="10" max="10" width="32.6640625" customWidth="1"/>
    <col min="11" max="11" width="3.5" customWidth="1"/>
  </cols>
  <sheetData>
    <row r="1" spans="2:11" ht="50" customHeight="1" x14ac:dyDescent="0.2">
      <c r="B1" s="2" t="s">
        <v>32</v>
      </c>
      <c r="C1" s="2"/>
    </row>
    <row r="2" spans="2:11" ht="32" customHeight="1" x14ac:dyDescent="0.2">
      <c r="B2" s="33" t="s">
        <v>6</v>
      </c>
      <c r="C2" s="2"/>
    </row>
    <row r="3" spans="2:11" ht="32" customHeight="1" x14ac:dyDescent="0.2">
      <c r="B3" s="34" t="s">
        <v>7</v>
      </c>
      <c r="C3" s="76" t="s">
        <v>33</v>
      </c>
      <c r="D3" s="77"/>
      <c r="F3" s="63" t="s">
        <v>8</v>
      </c>
      <c r="G3" s="64" t="s">
        <v>9</v>
      </c>
    </row>
    <row r="4" spans="2:11" ht="32" customHeight="1" thickBot="1" x14ac:dyDescent="0.25">
      <c r="B4" s="34" t="s">
        <v>10</v>
      </c>
      <c r="C4" s="76" t="s">
        <v>34</v>
      </c>
      <c r="D4" s="77"/>
      <c r="F4" s="20">
        <f>IFERROR(AVERAGEIFS(G11:G27,B11:B27,F3),"")</f>
        <v>1.4999999999999999E-2</v>
      </c>
      <c r="G4" s="22">
        <f>IFERROR(AVERAGEIFS(G11:G27,B11:B27,G3),"")</f>
        <v>0.6333333333333333</v>
      </c>
    </row>
    <row r="5" spans="2:11" ht="32" customHeight="1" thickTop="1" x14ac:dyDescent="0.2">
      <c r="B5" s="34" t="s">
        <v>11</v>
      </c>
      <c r="C5" s="76" t="s">
        <v>0</v>
      </c>
      <c r="D5" s="77"/>
      <c r="F5" s="28">
        <f>IFERROR(AVERAGEIFS(G11:G27,B11:B27,F6),"")</f>
        <v>3.3333333333333333E-2</v>
      </c>
      <c r="G5" s="21">
        <f>IFERROR(AVERAGEIFS(G11:G27,B11:B27,G6),"")</f>
        <v>0.6</v>
      </c>
    </row>
    <row r="6" spans="2:11" ht="32" customHeight="1" x14ac:dyDescent="0.2">
      <c r="B6" s="34" t="s">
        <v>12</v>
      </c>
      <c r="C6" s="76">
        <v>1</v>
      </c>
      <c r="D6" s="77"/>
      <c r="F6" s="54" t="s">
        <v>13</v>
      </c>
      <c r="G6" s="53" t="s">
        <v>14</v>
      </c>
    </row>
    <row r="7" spans="2:11" s="3" customFormat="1" ht="39.75" customHeight="1" x14ac:dyDescent="0.2">
      <c r="B7" s="90" t="s">
        <v>15</v>
      </c>
      <c r="C7" s="90"/>
      <c r="D7" s="90"/>
      <c r="E7" s="19" t="s">
        <v>16</v>
      </c>
      <c r="F7" s="19" t="s">
        <v>17</v>
      </c>
      <c r="G7" s="91" t="s">
        <v>18</v>
      </c>
      <c r="H7" s="91"/>
      <c r="I7"/>
      <c r="J7" s="4"/>
      <c r="K7" s="4"/>
    </row>
    <row r="8" spans="2:11" s="1" customFormat="1" ht="32" customHeight="1" x14ac:dyDescent="0.2">
      <c r="B8" s="71" t="s">
        <v>1</v>
      </c>
      <c r="C8" s="71"/>
      <c r="D8" s="71"/>
      <c r="E8" s="25">
        <f>IF(SUM(F11:F27)=0,"",SUM(F11:F27))</f>
        <v>128</v>
      </c>
      <c r="F8" s="26">
        <f>IFERROR(AVERAGE(G11:G27),"")</f>
        <v>0.3741176470588235</v>
      </c>
      <c r="G8" s="72" t="s">
        <v>19</v>
      </c>
      <c r="H8" s="72"/>
      <c r="I8"/>
      <c r="J8" s="5"/>
      <c r="K8" s="6"/>
    </row>
    <row r="9" spans="2:11" ht="15" customHeight="1" x14ac:dyDescent="0.3">
      <c r="B9" s="23"/>
      <c r="C9" s="24"/>
      <c r="D9" s="24"/>
      <c r="E9" s="24"/>
      <c r="F9" s="24"/>
      <c r="G9" s="24"/>
      <c r="H9" s="24"/>
    </row>
    <row r="10" spans="2:11" ht="40.5" customHeight="1" x14ac:dyDescent="0.2">
      <c r="B10" s="62" t="s">
        <v>20</v>
      </c>
      <c r="C10" s="61" t="s">
        <v>2</v>
      </c>
      <c r="D10" s="60" t="s">
        <v>21</v>
      </c>
      <c r="E10" s="59" t="s">
        <v>22</v>
      </c>
      <c r="F10" s="32" t="s">
        <v>67</v>
      </c>
      <c r="G10" s="58" t="s">
        <v>23</v>
      </c>
      <c r="H10" s="59" t="s">
        <v>24</v>
      </c>
      <c r="I10" s="73" t="s">
        <v>25</v>
      </c>
      <c r="J10" s="73"/>
    </row>
    <row r="11" spans="2:11" ht="35" customHeight="1" x14ac:dyDescent="0.2">
      <c r="B11" s="35" t="s">
        <v>9</v>
      </c>
      <c r="C11" s="37" t="s">
        <v>35</v>
      </c>
      <c r="D11" s="36" t="s">
        <v>36</v>
      </c>
      <c r="E11" s="31" t="s">
        <v>19</v>
      </c>
      <c r="F11" s="29">
        <v>6</v>
      </c>
      <c r="G11" s="30">
        <v>1</v>
      </c>
      <c r="H11" s="38" t="s">
        <v>26</v>
      </c>
      <c r="I11" s="74" t="s">
        <v>37</v>
      </c>
      <c r="J11" s="75"/>
    </row>
    <row r="12" spans="2:11" ht="35" customHeight="1" x14ac:dyDescent="0.2">
      <c r="B12" s="35" t="s">
        <v>9</v>
      </c>
      <c r="C12" s="37" t="s">
        <v>38</v>
      </c>
      <c r="D12" s="36" t="s">
        <v>36</v>
      </c>
      <c r="E12" s="31" t="s">
        <v>19</v>
      </c>
      <c r="F12" s="29">
        <v>8</v>
      </c>
      <c r="G12" s="30">
        <v>0.8</v>
      </c>
      <c r="H12" s="38" t="s">
        <v>27</v>
      </c>
      <c r="I12" s="74" t="s">
        <v>39</v>
      </c>
      <c r="J12" s="75"/>
    </row>
    <row r="13" spans="2:11" ht="35" customHeight="1" x14ac:dyDescent="0.2">
      <c r="B13" s="35" t="s">
        <v>9</v>
      </c>
      <c r="C13" s="37" t="s">
        <v>40</v>
      </c>
      <c r="D13" s="36" t="s">
        <v>36</v>
      </c>
      <c r="E13" s="31" t="s">
        <v>19</v>
      </c>
      <c r="F13" s="29">
        <v>4</v>
      </c>
      <c r="G13" s="30">
        <v>1</v>
      </c>
      <c r="H13" s="38" t="s">
        <v>26</v>
      </c>
      <c r="I13" s="74" t="s">
        <v>41</v>
      </c>
      <c r="J13" s="75"/>
    </row>
    <row r="14" spans="2:11" ht="35" customHeight="1" x14ac:dyDescent="0.2">
      <c r="B14" s="35" t="s">
        <v>9</v>
      </c>
      <c r="C14" s="37" t="s">
        <v>42</v>
      </c>
      <c r="D14" s="36" t="s">
        <v>43</v>
      </c>
      <c r="E14" s="31" t="s">
        <v>19</v>
      </c>
      <c r="F14" s="29">
        <v>4</v>
      </c>
      <c r="G14" s="30">
        <v>1</v>
      </c>
      <c r="H14" s="38" t="s">
        <v>26</v>
      </c>
      <c r="I14" s="74" t="s">
        <v>44</v>
      </c>
      <c r="J14" s="75"/>
    </row>
    <row r="15" spans="2:11" ht="35" customHeight="1" x14ac:dyDescent="0.2">
      <c r="B15" s="35" t="s">
        <v>14</v>
      </c>
      <c r="C15" s="37" t="s">
        <v>45</v>
      </c>
      <c r="D15" s="36" t="s">
        <v>3</v>
      </c>
      <c r="E15" s="31" t="s">
        <v>19</v>
      </c>
      <c r="F15" s="29">
        <v>24</v>
      </c>
      <c r="G15" s="30">
        <v>1</v>
      </c>
      <c r="H15" s="38" t="s">
        <v>26</v>
      </c>
      <c r="I15" s="74" t="s">
        <v>46</v>
      </c>
      <c r="J15" s="75"/>
    </row>
    <row r="16" spans="2:11" ht="35" customHeight="1" x14ac:dyDescent="0.2">
      <c r="B16" s="35" t="s">
        <v>14</v>
      </c>
      <c r="C16" s="37" t="s">
        <v>47</v>
      </c>
      <c r="D16" s="36" t="s">
        <v>48</v>
      </c>
      <c r="E16" s="31" t="s">
        <v>19</v>
      </c>
      <c r="F16" s="29">
        <v>12</v>
      </c>
      <c r="G16" s="30">
        <v>0.9</v>
      </c>
      <c r="H16" s="38" t="s">
        <v>27</v>
      </c>
      <c r="I16" s="74" t="s">
        <v>49</v>
      </c>
      <c r="J16" s="75"/>
    </row>
    <row r="17" spans="2:10" ht="35" customHeight="1" x14ac:dyDescent="0.2">
      <c r="B17" s="35" t="s">
        <v>14</v>
      </c>
      <c r="C17" s="37" t="s">
        <v>50</v>
      </c>
      <c r="D17" s="36" t="s">
        <v>51</v>
      </c>
      <c r="E17" s="31" t="s">
        <v>19</v>
      </c>
      <c r="F17" s="29">
        <v>8</v>
      </c>
      <c r="G17" s="30">
        <v>0.5</v>
      </c>
      <c r="H17" s="38" t="s">
        <v>27</v>
      </c>
      <c r="I17" s="74" t="s">
        <v>52</v>
      </c>
      <c r="J17" s="75"/>
    </row>
    <row r="18" spans="2:10" ht="35" customHeight="1" x14ac:dyDescent="0.2">
      <c r="B18" s="35" t="s">
        <v>13</v>
      </c>
      <c r="C18" s="37" t="s">
        <v>53</v>
      </c>
      <c r="D18" s="36" t="s">
        <v>51</v>
      </c>
      <c r="E18" s="31" t="s">
        <v>19</v>
      </c>
      <c r="F18" s="29">
        <v>8</v>
      </c>
      <c r="G18" s="30">
        <v>0.1</v>
      </c>
      <c r="H18" s="38" t="s">
        <v>27</v>
      </c>
      <c r="I18" s="69"/>
      <c r="J18" s="70"/>
    </row>
    <row r="19" spans="2:10" ht="35" customHeight="1" x14ac:dyDescent="0.2">
      <c r="B19" s="35" t="s">
        <v>13</v>
      </c>
      <c r="C19" s="37" t="s">
        <v>54</v>
      </c>
      <c r="D19" s="36" t="s">
        <v>36</v>
      </c>
      <c r="E19" s="31" t="s">
        <v>19</v>
      </c>
      <c r="F19" s="29">
        <v>6</v>
      </c>
      <c r="G19" s="30">
        <v>0</v>
      </c>
      <c r="H19" s="38" t="s">
        <v>28</v>
      </c>
      <c r="I19" s="69"/>
      <c r="J19" s="70"/>
    </row>
    <row r="20" spans="2:10" ht="35" customHeight="1" x14ac:dyDescent="0.2">
      <c r="B20" s="35" t="s">
        <v>13</v>
      </c>
      <c r="C20" s="37" t="s">
        <v>55</v>
      </c>
      <c r="D20" s="36" t="s">
        <v>21</v>
      </c>
      <c r="E20" s="31" t="s">
        <v>19</v>
      </c>
      <c r="F20" s="29">
        <v>2</v>
      </c>
      <c r="G20" s="30">
        <v>0</v>
      </c>
      <c r="H20" s="38" t="s">
        <v>28</v>
      </c>
      <c r="I20" s="68"/>
      <c r="J20" s="68"/>
    </row>
    <row r="21" spans="2:10" ht="35" customHeight="1" x14ac:dyDescent="0.2">
      <c r="B21" s="35" t="s">
        <v>8</v>
      </c>
      <c r="C21" s="37" t="s">
        <v>56</v>
      </c>
      <c r="D21" s="36" t="s">
        <v>43</v>
      </c>
      <c r="E21" s="31" t="s">
        <v>19</v>
      </c>
      <c r="F21" s="29">
        <v>6</v>
      </c>
      <c r="G21" s="30">
        <v>0.06</v>
      </c>
      <c r="H21" s="38" t="s">
        <v>27</v>
      </c>
      <c r="I21" s="67"/>
      <c r="J21" s="67"/>
    </row>
    <row r="22" spans="2:10" ht="35" customHeight="1" x14ac:dyDescent="0.2">
      <c r="B22" s="35" t="s">
        <v>8</v>
      </c>
      <c r="C22" s="37" t="s">
        <v>57</v>
      </c>
      <c r="D22" s="36" t="s">
        <v>11</v>
      </c>
      <c r="E22" s="31" t="s">
        <v>19</v>
      </c>
      <c r="F22" s="29">
        <v>4</v>
      </c>
      <c r="G22" s="30">
        <v>0</v>
      </c>
      <c r="H22" s="38" t="s">
        <v>28</v>
      </c>
      <c r="I22" s="67"/>
      <c r="J22" s="67"/>
    </row>
    <row r="23" spans="2:10" ht="35" customHeight="1" x14ac:dyDescent="0.2">
      <c r="B23" s="35" t="s">
        <v>8</v>
      </c>
      <c r="C23" s="37" t="s">
        <v>58</v>
      </c>
      <c r="D23" s="36" t="s">
        <v>59</v>
      </c>
      <c r="E23" s="31" t="s">
        <v>19</v>
      </c>
      <c r="F23" s="29">
        <v>24</v>
      </c>
      <c r="G23" s="30">
        <v>0</v>
      </c>
      <c r="H23" s="38" t="s">
        <v>28</v>
      </c>
      <c r="I23" s="67"/>
      <c r="J23" s="67"/>
    </row>
    <row r="24" spans="2:10" ht="35" customHeight="1" x14ac:dyDescent="0.2">
      <c r="B24" s="35" t="s">
        <v>8</v>
      </c>
      <c r="C24" s="37" t="s">
        <v>60</v>
      </c>
      <c r="D24" s="36" t="s">
        <v>51</v>
      </c>
      <c r="E24" s="31" t="s">
        <v>19</v>
      </c>
      <c r="F24" s="29">
        <v>12</v>
      </c>
      <c r="G24" s="30">
        <v>0</v>
      </c>
      <c r="H24" s="38" t="s">
        <v>28</v>
      </c>
      <c r="I24" s="67"/>
      <c r="J24" s="67"/>
    </row>
    <row r="25" spans="2:10" ht="35" customHeight="1" x14ac:dyDescent="0.2">
      <c r="B25" s="35" t="s">
        <v>9</v>
      </c>
      <c r="C25" s="47" t="s">
        <v>4</v>
      </c>
      <c r="D25" s="48" t="s">
        <v>61</v>
      </c>
      <c r="E25" s="31" t="s">
        <v>19</v>
      </c>
      <c r="F25" s="49">
        <v>0</v>
      </c>
      <c r="G25" s="50">
        <v>0</v>
      </c>
      <c r="H25" s="27" t="s">
        <v>28</v>
      </c>
      <c r="I25" s="67"/>
      <c r="J25" s="67"/>
    </row>
    <row r="26" spans="2:10" ht="35" customHeight="1" x14ac:dyDescent="0.2">
      <c r="B26" s="35" t="s">
        <v>9</v>
      </c>
      <c r="C26" s="51" t="s">
        <v>4</v>
      </c>
      <c r="D26" s="52" t="s">
        <v>61</v>
      </c>
      <c r="E26" s="31" t="s">
        <v>19</v>
      </c>
      <c r="F26" s="49">
        <v>0</v>
      </c>
      <c r="G26" s="50">
        <v>0</v>
      </c>
      <c r="H26" s="27" t="s">
        <v>28</v>
      </c>
      <c r="I26" s="67"/>
      <c r="J26" s="67"/>
    </row>
    <row r="27" spans="2:10" ht="35" customHeight="1" x14ac:dyDescent="0.2">
      <c r="B27" s="35" t="s">
        <v>14</v>
      </c>
      <c r="C27" s="51" t="s">
        <v>4</v>
      </c>
      <c r="D27" s="52" t="s">
        <v>61</v>
      </c>
      <c r="E27" s="31" t="s">
        <v>19</v>
      </c>
      <c r="F27" s="49">
        <v>0</v>
      </c>
      <c r="G27" s="50">
        <v>0</v>
      </c>
      <c r="H27" s="27" t="s">
        <v>28</v>
      </c>
      <c r="I27" s="67"/>
      <c r="J27" s="67"/>
    </row>
    <row r="28" spans="2:10" ht="44.25" customHeight="1" x14ac:dyDescent="0.3">
      <c r="B28" s="23" t="s">
        <v>29</v>
      </c>
      <c r="C28" s="24"/>
      <c r="D28" s="24"/>
      <c r="E28" s="24"/>
      <c r="F28" s="24"/>
      <c r="G28" s="24"/>
      <c r="H28" s="24"/>
    </row>
    <row r="29" spans="2:10" ht="22.25" customHeight="1" x14ac:dyDescent="0.25">
      <c r="B29" s="80" t="s">
        <v>9</v>
      </c>
      <c r="C29" s="80"/>
      <c r="D29" s="41" t="s">
        <v>30</v>
      </c>
      <c r="E29" s="82" t="s">
        <v>14</v>
      </c>
      <c r="F29" s="83"/>
      <c r="G29" s="39" t="s">
        <v>30</v>
      </c>
      <c r="H29" s="24"/>
      <c r="I29" s="46"/>
      <c r="J29" s="46"/>
    </row>
    <row r="30" spans="2:10" ht="22.25" customHeight="1" x14ac:dyDescent="0.25">
      <c r="B30" s="65" t="str">
        <f>IF(B11="planifier",C11,"")</f>
        <v>Analyser le processus actuel de résolution des bugs</v>
      </c>
      <c r="C30" s="66"/>
      <c r="D30" s="42">
        <f>IF(B11="planifier",G11,"")</f>
        <v>1</v>
      </c>
      <c r="E30" s="81" t="str">
        <f>IF(B11="Développer",C11,"")</f>
        <v/>
      </c>
      <c r="F30" s="66"/>
      <c r="G30" s="40" t="str">
        <f>IF(B11="développer",G11,"")</f>
        <v/>
      </c>
      <c r="H30" s="24"/>
      <c r="I30" s="46"/>
      <c r="J30" s="46"/>
    </row>
    <row r="31" spans="2:10" ht="22.25" customHeight="1" x14ac:dyDescent="0.25">
      <c r="B31" s="65" t="str">
        <f t="shared" ref="B31:B46" si="0">IF(B12="planifier",C12,"")</f>
        <v>Réfléchir à des solutions pour accélérer la résolution</v>
      </c>
      <c r="C31" s="66"/>
      <c r="D31" s="42">
        <f t="shared" ref="D31:D46" si="1">IF(B12="planifier",G12,"")</f>
        <v>0.8</v>
      </c>
      <c r="E31" s="81" t="str">
        <f t="shared" ref="E31:E46" si="2">IF(B12="Développer",C12,"")</f>
        <v/>
      </c>
      <c r="F31" s="66"/>
      <c r="G31" s="40" t="str">
        <f t="shared" ref="G31:G46" si="3">IF(B12="développer",G12,"")</f>
        <v/>
      </c>
      <c r="H31" s="24"/>
      <c r="I31" s="46"/>
      <c r="J31" s="46"/>
    </row>
    <row r="32" spans="2:10" ht="22.25" customHeight="1" x14ac:dyDescent="0.25">
      <c r="B32" s="65" t="str">
        <f t="shared" si="0"/>
        <v>Sélectionner une solution optimale consacrée au suivi des bugs</v>
      </c>
      <c r="C32" s="66"/>
      <c r="D32" s="42">
        <f t="shared" si="1"/>
        <v>1</v>
      </c>
      <c r="E32" s="81" t="str">
        <f t="shared" si="2"/>
        <v/>
      </c>
      <c r="F32" s="66"/>
      <c r="G32" s="40" t="str">
        <f t="shared" si="3"/>
        <v/>
      </c>
      <c r="H32" s="24"/>
      <c r="I32" s="46"/>
      <c r="J32" s="46"/>
    </row>
    <row r="33" spans="2:10" ht="22.25" customHeight="1" x14ac:dyDescent="0.25">
      <c r="B33" s="65" t="str">
        <f t="shared" si="0"/>
        <v>Élaborer un plan d’action consacré aux modifications de processus</v>
      </c>
      <c r="C33" s="66"/>
      <c r="D33" s="42">
        <f t="shared" si="1"/>
        <v>1</v>
      </c>
      <c r="E33" s="81" t="str">
        <f t="shared" si="2"/>
        <v/>
      </c>
      <c r="F33" s="66"/>
      <c r="G33" s="40" t="str">
        <f t="shared" si="3"/>
        <v/>
      </c>
      <c r="H33" s="24"/>
      <c r="I33" s="46"/>
      <c r="J33" s="46"/>
    </row>
    <row r="34" spans="2:10" ht="22.25" customHeight="1" x14ac:dyDescent="0.25">
      <c r="B34" s="65" t="str">
        <f t="shared" si="0"/>
        <v/>
      </c>
      <c r="C34" s="66"/>
      <c r="D34" s="42" t="str">
        <f t="shared" si="1"/>
        <v/>
      </c>
      <c r="E34" s="81" t="str">
        <f t="shared" si="2"/>
        <v>Implement the new bug categorization system</v>
      </c>
      <c r="F34" s="66"/>
      <c r="G34" s="40">
        <f t="shared" si="3"/>
        <v>1</v>
      </c>
      <c r="H34" s="24"/>
      <c r="I34" s="46"/>
      <c r="J34" s="46"/>
    </row>
    <row r="35" spans="2:10" ht="22.25" customHeight="1" x14ac:dyDescent="0.25">
      <c r="B35" s="65" t="str">
        <f t="shared" si="0"/>
        <v/>
      </c>
      <c r="C35" s="66"/>
      <c r="D35" s="42" t="str">
        <f t="shared" si="1"/>
        <v/>
      </c>
      <c r="E35" s="81" t="str">
        <f t="shared" si="2"/>
        <v>Test the new system on a pilot project</v>
      </c>
      <c r="F35" s="66"/>
      <c r="G35" s="40">
        <f t="shared" si="3"/>
        <v>0.9</v>
      </c>
      <c r="H35" s="24"/>
      <c r="I35" s="46"/>
      <c r="J35" s="46"/>
    </row>
    <row r="36" spans="2:10" ht="22.25" customHeight="1" x14ac:dyDescent="0.25">
      <c r="B36" s="65" t="str">
        <f t="shared" si="0"/>
        <v/>
      </c>
      <c r="C36" s="66"/>
      <c r="D36" s="42" t="str">
        <f t="shared" si="1"/>
        <v/>
      </c>
      <c r="E36" s="81" t="str">
        <f t="shared" si="2"/>
        <v>Gather feedback from developers and testers</v>
      </c>
      <c r="F36" s="66"/>
      <c r="G36" s="40">
        <f t="shared" si="3"/>
        <v>0.5</v>
      </c>
      <c r="H36" s="24"/>
      <c r="I36" s="46"/>
      <c r="J36" s="46"/>
    </row>
    <row r="37" spans="2:10" ht="22.25" customHeight="1" x14ac:dyDescent="0.25">
      <c r="B37" s="65" t="str">
        <f t="shared" si="0"/>
        <v/>
      </c>
      <c r="C37" s="66"/>
      <c r="D37" s="42" t="str">
        <f t="shared" si="1"/>
        <v/>
      </c>
      <c r="E37" s="81" t="str">
        <f t="shared" si="2"/>
        <v/>
      </c>
      <c r="F37" s="66"/>
      <c r="G37" s="40" t="str">
        <f t="shared" si="3"/>
        <v/>
      </c>
      <c r="H37" s="24"/>
      <c r="I37" s="46"/>
      <c r="J37" s="46"/>
    </row>
    <row r="38" spans="2:10" ht="22.25" customHeight="1" x14ac:dyDescent="0.25">
      <c r="B38" s="65" t="str">
        <f t="shared" si="0"/>
        <v/>
      </c>
      <c r="C38" s="66"/>
      <c r="D38" s="42" t="str">
        <f t="shared" si="1"/>
        <v/>
      </c>
      <c r="E38" s="81" t="str">
        <f t="shared" si="2"/>
        <v/>
      </c>
      <c r="F38" s="66"/>
      <c r="G38" s="40" t="str">
        <f t="shared" si="3"/>
        <v/>
      </c>
      <c r="H38" s="24"/>
    </row>
    <row r="39" spans="2:10" ht="22.25" customHeight="1" x14ac:dyDescent="0.25">
      <c r="B39" s="65" t="str">
        <f t="shared" si="0"/>
        <v/>
      </c>
      <c r="C39" s="66"/>
      <c r="D39" s="42" t="str">
        <f t="shared" si="1"/>
        <v/>
      </c>
      <c r="E39" s="81" t="str">
        <f t="shared" si="2"/>
        <v/>
      </c>
      <c r="F39" s="66"/>
      <c r="G39" s="40" t="str">
        <f t="shared" si="3"/>
        <v/>
      </c>
      <c r="H39" s="24"/>
    </row>
    <row r="40" spans="2:10" ht="22.25" customHeight="1" x14ac:dyDescent="0.2">
      <c r="B40" s="65" t="str">
        <f t="shared" si="0"/>
        <v/>
      </c>
      <c r="C40" s="66"/>
      <c r="D40" s="42" t="str">
        <f t="shared" si="1"/>
        <v/>
      </c>
      <c r="E40" s="81" t="str">
        <f t="shared" si="2"/>
        <v/>
      </c>
      <c r="F40" s="66"/>
      <c r="G40" s="40" t="str">
        <f t="shared" si="3"/>
        <v/>
      </c>
    </row>
    <row r="41" spans="2:10" ht="22.25" customHeight="1" x14ac:dyDescent="0.2">
      <c r="B41" s="65" t="str">
        <f t="shared" si="0"/>
        <v/>
      </c>
      <c r="C41" s="66"/>
      <c r="D41" s="42" t="str">
        <f t="shared" si="1"/>
        <v/>
      </c>
      <c r="E41" s="81" t="str">
        <f t="shared" si="2"/>
        <v/>
      </c>
      <c r="F41" s="66"/>
      <c r="G41" s="40" t="str">
        <f t="shared" si="3"/>
        <v/>
      </c>
    </row>
    <row r="42" spans="2:10" ht="22.25" customHeight="1" x14ac:dyDescent="0.2">
      <c r="B42" s="65" t="str">
        <f t="shared" si="0"/>
        <v/>
      </c>
      <c r="C42" s="66"/>
      <c r="D42" s="42" t="str">
        <f t="shared" si="1"/>
        <v/>
      </c>
      <c r="E42" s="81" t="str">
        <f t="shared" si="2"/>
        <v/>
      </c>
      <c r="F42" s="66"/>
      <c r="G42" s="40" t="str">
        <f t="shared" si="3"/>
        <v/>
      </c>
    </row>
    <row r="43" spans="2:10" ht="22.25" customHeight="1" x14ac:dyDescent="0.2">
      <c r="B43" s="65" t="str">
        <f t="shared" si="0"/>
        <v/>
      </c>
      <c r="C43" s="66"/>
      <c r="D43" s="42" t="str">
        <f t="shared" si="1"/>
        <v/>
      </c>
      <c r="E43" s="81" t="str">
        <f t="shared" si="2"/>
        <v/>
      </c>
      <c r="F43" s="66"/>
      <c r="G43" s="40" t="str">
        <f t="shared" si="3"/>
        <v/>
      </c>
    </row>
    <row r="44" spans="2:10" ht="22.25" customHeight="1" x14ac:dyDescent="0.2">
      <c r="B44" s="65" t="str">
        <f t="shared" si="0"/>
        <v>Action</v>
      </c>
      <c r="C44" s="66"/>
      <c r="D44" s="42">
        <f t="shared" si="1"/>
        <v>0</v>
      </c>
      <c r="E44" s="81" t="str">
        <f t="shared" si="2"/>
        <v/>
      </c>
      <c r="F44" s="66"/>
      <c r="G44" s="40" t="str">
        <f t="shared" si="3"/>
        <v/>
      </c>
    </row>
    <row r="45" spans="2:10" ht="22.25" customHeight="1" x14ac:dyDescent="0.2">
      <c r="B45" s="65" t="str">
        <f t="shared" si="0"/>
        <v>Action</v>
      </c>
      <c r="C45" s="66"/>
      <c r="D45" s="42">
        <f t="shared" si="1"/>
        <v>0</v>
      </c>
      <c r="E45" s="81" t="str">
        <f t="shared" si="2"/>
        <v/>
      </c>
      <c r="F45" s="66"/>
      <c r="G45" s="40" t="str">
        <f t="shared" si="3"/>
        <v/>
      </c>
    </row>
    <row r="46" spans="2:10" ht="22.25" customHeight="1" thickBot="1" x14ac:dyDescent="0.25">
      <c r="B46" s="65" t="str">
        <f t="shared" si="0"/>
        <v/>
      </c>
      <c r="C46" s="66"/>
      <c r="D46" s="42" t="str">
        <f t="shared" si="1"/>
        <v/>
      </c>
      <c r="E46" s="84" t="str">
        <f t="shared" si="2"/>
        <v>Action</v>
      </c>
      <c r="F46" s="85"/>
      <c r="G46" s="43">
        <f t="shared" si="3"/>
        <v>0</v>
      </c>
    </row>
    <row r="47" spans="2:10" ht="22.25" customHeight="1" thickTop="1" x14ac:dyDescent="0.2">
      <c r="B47" s="86" t="s">
        <v>13</v>
      </c>
      <c r="C47" s="86"/>
      <c r="D47" s="44" t="s">
        <v>30</v>
      </c>
      <c r="E47" s="87" t="s">
        <v>8</v>
      </c>
      <c r="F47" s="88"/>
      <c r="G47" s="45" t="s">
        <v>30</v>
      </c>
    </row>
    <row r="48" spans="2:10" ht="22.25" customHeight="1" x14ac:dyDescent="0.2">
      <c r="B48" s="65" t="str">
        <f>IF(B11="Contrôler",C11,"")</f>
        <v/>
      </c>
      <c r="C48" s="66"/>
      <c r="D48" s="42" t="str">
        <f>IF(B11="Contrôler",G11,"")</f>
        <v/>
      </c>
      <c r="E48" s="81" t="str">
        <f>IF(B11="agir",C11,"")</f>
        <v/>
      </c>
      <c r="F48" s="66"/>
      <c r="G48" s="40" t="str">
        <f>IF(B11="agir",G11,"")</f>
        <v/>
      </c>
    </row>
    <row r="49" spans="2:7" ht="22.25" customHeight="1" x14ac:dyDescent="0.2">
      <c r="B49" s="65" t="str">
        <f t="shared" ref="B49:B64" si="4">IF(B12="Contrôler",C12,"")</f>
        <v/>
      </c>
      <c r="C49" s="66"/>
      <c r="D49" s="42" t="str">
        <f t="shared" ref="D49:D64" si="5">IF(B12="Contrôler",G12,"")</f>
        <v/>
      </c>
      <c r="E49" s="81" t="str">
        <f t="shared" ref="E49:E64" si="6">IF(B12="agir",C12,"")</f>
        <v/>
      </c>
      <c r="F49" s="66"/>
      <c r="G49" s="40" t="str">
        <f t="shared" ref="G49:G64" si="7">IF(B12="agir",G12,"")</f>
        <v/>
      </c>
    </row>
    <row r="50" spans="2:7" ht="22.25" customHeight="1" x14ac:dyDescent="0.2">
      <c r="B50" s="65" t="str">
        <f t="shared" si="4"/>
        <v/>
      </c>
      <c r="C50" s="66"/>
      <c r="D50" s="42" t="str">
        <f t="shared" si="5"/>
        <v/>
      </c>
      <c r="E50" s="81" t="str">
        <f t="shared" si="6"/>
        <v/>
      </c>
      <c r="F50" s="66"/>
      <c r="G50" s="40" t="str">
        <f t="shared" si="7"/>
        <v/>
      </c>
    </row>
    <row r="51" spans="2:7" ht="22.25" customHeight="1" x14ac:dyDescent="0.2">
      <c r="B51" s="65" t="str">
        <f t="shared" si="4"/>
        <v/>
      </c>
      <c r="C51" s="66"/>
      <c r="D51" s="42" t="str">
        <f t="shared" si="5"/>
        <v/>
      </c>
      <c r="E51" s="81" t="str">
        <f t="shared" si="6"/>
        <v/>
      </c>
      <c r="F51" s="66"/>
      <c r="G51" s="40" t="str">
        <f t="shared" si="7"/>
        <v/>
      </c>
    </row>
    <row r="52" spans="2:7" ht="22.25" customHeight="1" x14ac:dyDescent="0.2">
      <c r="B52" s="65" t="str">
        <f t="shared" si="4"/>
        <v/>
      </c>
      <c r="C52" s="66"/>
      <c r="D52" s="42" t="str">
        <f t="shared" si="5"/>
        <v/>
      </c>
      <c r="E52" s="81" t="str">
        <f t="shared" si="6"/>
        <v/>
      </c>
      <c r="F52" s="66"/>
      <c r="G52" s="40" t="str">
        <f t="shared" si="7"/>
        <v/>
      </c>
    </row>
    <row r="53" spans="2:7" ht="22.25" customHeight="1" x14ac:dyDescent="0.2">
      <c r="B53" s="65" t="str">
        <f t="shared" si="4"/>
        <v/>
      </c>
      <c r="C53" s="66"/>
      <c r="D53" s="42" t="str">
        <f t="shared" si="5"/>
        <v/>
      </c>
      <c r="E53" s="81" t="str">
        <f t="shared" si="6"/>
        <v/>
      </c>
      <c r="F53" s="66"/>
      <c r="G53" s="40" t="str">
        <f t="shared" si="7"/>
        <v/>
      </c>
    </row>
    <row r="54" spans="2:7" ht="22.25" customHeight="1" x14ac:dyDescent="0.2">
      <c r="B54" s="65" t="str">
        <f t="shared" si="4"/>
        <v/>
      </c>
      <c r="C54" s="66"/>
      <c r="D54" s="42" t="str">
        <f t="shared" si="5"/>
        <v/>
      </c>
      <c r="E54" s="81" t="str">
        <f t="shared" si="6"/>
        <v/>
      </c>
      <c r="F54" s="66"/>
      <c r="G54" s="40" t="str">
        <f t="shared" si="7"/>
        <v/>
      </c>
    </row>
    <row r="55" spans="2:7" ht="22.25" customHeight="1" x14ac:dyDescent="0.2">
      <c r="B55" s="65" t="str">
        <f t="shared" si="4"/>
        <v>Analyze bug resolution data post-implementation</v>
      </c>
      <c r="C55" s="66"/>
      <c r="D55" s="42">
        <f t="shared" si="5"/>
        <v>0.1</v>
      </c>
      <c r="E55" s="81" t="str">
        <f t="shared" si="6"/>
        <v/>
      </c>
      <c r="F55" s="66"/>
      <c r="G55" s="40" t="str">
        <f t="shared" si="7"/>
        <v/>
      </c>
    </row>
    <row r="56" spans="2:7" ht="22.25" customHeight="1" x14ac:dyDescent="0.2">
      <c r="B56" s="65" t="str">
        <f t="shared" si="4"/>
        <v>Evaluate whether resolution time meets targets</v>
      </c>
      <c r="C56" s="66"/>
      <c r="D56" s="42">
        <f t="shared" si="5"/>
        <v>0</v>
      </c>
      <c r="E56" s="81" t="str">
        <f t="shared" si="6"/>
        <v/>
      </c>
      <c r="F56" s="66"/>
      <c r="G56" s="40" t="str">
        <f t="shared" si="7"/>
        <v/>
      </c>
    </row>
    <row r="57" spans="2:7" ht="22.25" customHeight="1" x14ac:dyDescent="0.2">
      <c r="B57" s="65" t="str">
        <f t="shared" si="4"/>
        <v>Share results with stakeholders</v>
      </c>
      <c r="C57" s="66"/>
      <c r="D57" s="42">
        <f t="shared" si="5"/>
        <v>0</v>
      </c>
      <c r="E57" s="81" t="str">
        <f t="shared" si="6"/>
        <v/>
      </c>
      <c r="F57" s="66"/>
      <c r="G57" s="40" t="str">
        <f t="shared" si="7"/>
        <v/>
      </c>
    </row>
    <row r="58" spans="2:7" ht="22.25" customHeight="1" x14ac:dyDescent="0.2">
      <c r="B58" s="65" t="str">
        <f t="shared" si="4"/>
        <v/>
      </c>
      <c r="C58" s="66"/>
      <c r="D58" s="42" t="str">
        <f t="shared" si="5"/>
        <v/>
      </c>
      <c r="E58" s="81" t="str">
        <f t="shared" si="6"/>
        <v>Adjust categorization algorithm based on feedback</v>
      </c>
      <c r="F58" s="66"/>
      <c r="G58" s="40">
        <f t="shared" si="7"/>
        <v>0.06</v>
      </c>
    </row>
    <row r="59" spans="2:7" ht="22.25" customHeight="1" x14ac:dyDescent="0.2">
      <c r="B59" s="65" t="str">
        <f t="shared" si="4"/>
        <v/>
      </c>
      <c r="C59" s="66"/>
      <c r="D59" s="42" t="str">
        <f t="shared" si="5"/>
        <v/>
      </c>
      <c r="E59" s="81" t="str">
        <f t="shared" si="6"/>
        <v>Update bug tracking documentation</v>
      </c>
      <c r="F59" s="66"/>
      <c r="G59" s="40">
        <f t="shared" si="7"/>
        <v>0</v>
      </c>
    </row>
    <row r="60" spans="2:7" ht="22.25" customHeight="1" x14ac:dyDescent="0.2">
      <c r="B60" s="65" t="str">
        <f t="shared" si="4"/>
        <v/>
      </c>
      <c r="C60" s="66"/>
      <c r="D60" s="42" t="str">
        <f t="shared" si="5"/>
        <v/>
      </c>
      <c r="E60" s="81" t="str">
        <f t="shared" si="6"/>
        <v>Roll out system-wide implementation</v>
      </c>
      <c r="F60" s="66"/>
      <c r="G60" s="40">
        <f t="shared" si="7"/>
        <v>0</v>
      </c>
    </row>
    <row r="61" spans="2:7" ht="22.25" customHeight="1" x14ac:dyDescent="0.2">
      <c r="B61" s="65" t="str">
        <f t="shared" si="4"/>
        <v/>
      </c>
      <c r="C61" s="66"/>
      <c r="D61" s="42" t="str">
        <f t="shared" si="5"/>
        <v/>
      </c>
      <c r="E61" s="81" t="str">
        <f t="shared" si="6"/>
        <v>Train team on updated process</v>
      </c>
      <c r="F61" s="66"/>
      <c r="G61" s="40">
        <f t="shared" si="7"/>
        <v>0</v>
      </c>
    </row>
    <row r="62" spans="2:7" ht="22.25" customHeight="1" x14ac:dyDescent="0.2">
      <c r="B62" s="65" t="str">
        <f t="shared" si="4"/>
        <v/>
      </c>
      <c r="C62" s="66"/>
      <c r="D62" s="42" t="str">
        <f t="shared" si="5"/>
        <v/>
      </c>
      <c r="E62" s="81" t="str">
        <f t="shared" si="6"/>
        <v/>
      </c>
      <c r="F62" s="66"/>
      <c r="G62" s="40" t="str">
        <f t="shared" si="7"/>
        <v/>
      </c>
    </row>
    <row r="63" spans="2:7" ht="22.25" customHeight="1" x14ac:dyDescent="0.2">
      <c r="B63" s="65" t="str">
        <f t="shared" si="4"/>
        <v/>
      </c>
      <c r="C63" s="66"/>
      <c r="D63" s="42" t="str">
        <f t="shared" si="5"/>
        <v/>
      </c>
      <c r="E63" s="81" t="str">
        <f t="shared" si="6"/>
        <v/>
      </c>
      <c r="F63" s="66"/>
      <c r="G63" s="40" t="str">
        <f t="shared" si="7"/>
        <v/>
      </c>
    </row>
    <row r="64" spans="2:7" ht="22.25" customHeight="1" x14ac:dyDescent="0.2">
      <c r="B64" s="65" t="str">
        <f t="shared" si="4"/>
        <v/>
      </c>
      <c r="C64" s="66"/>
      <c r="D64" s="42" t="str">
        <f t="shared" si="5"/>
        <v/>
      </c>
      <c r="E64" s="81" t="str">
        <f t="shared" si="6"/>
        <v/>
      </c>
      <c r="F64" s="66"/>
      <c r="G64" s="40" t="str">
        <f t="shared" si="7"/>
        <v/>
      </c>
    </row>
    <row r="65" spans="2:10" ht="9" customHeight="1" x14ac:dyDescent="0.2"/>
    <row r="66" spans="2:10" ht="50" customHeight="1" x14ac:dyDescent="0.2">
      <c r="B66" s="89" t="s">
        <v>31</v>
      </c>
      <c r="C66" s="89"/>
      <c r="D66" s="89"/>
      <c r="E66" s="89"/>
      <c r="F66" s="89"/>
      <c r="G66" s="89"/>
      <c r="H66" s="89"/>
      <c r="I66" s="89"/>
      <c r="J66" s="89"/>
    </row>
  </sheetData>
  <mergeCells count="99">
    <mergeCell ref="B66:J66"/>
    <mergeCell ref="B64:C64"/>
    <mergeCell ref="E64:F64"/>
    <mergeCell ref="B61:C61"/>
    <mergeCell ref="E61:F61"/>
    <mergeCell ref="B62:C62"/>
    <mergeCell ref="E62:F62"/>
    <mergeCell ref="B63:C63"/>
    <mergeCell ref="E63:F63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  <mergeCell ref="B52:C52"/>
    <mergeCell ref="E52:F52"/>
    <mergeCell ref="B53:C53"/>
    <mergeCell ref="E53:F53"/>
    <mergeCell ref="B54:C54"/>
    <mergeCell ref="E54:F54"/>
    <mergeCell ref="B49:C49"/>
    <mergeCell ref="E49:F49"/>
    <mergeCell ref="B50:C50"/>
    <mergeCell ref="E50:F50"/>
    <mergeCell ref="B51:C51"/>
    <mergeCell ref="E51:F51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I26:J26"/>
    <mergeCell ref="I27:J27"/>
    <mergeCell ref="B29:C29"/>
    <mergeCell ref="E29:F29"/>
    <mergeCell ref="B30:C30"/>
    <mergeCell ref="E30:F30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13:J13"/>
    <mergeCell ref="C3:D3"/>
    <mergeCell ref="C4:D4"/>
    <mergeCell ref="C5:D5"/>
    <mergeCell ref="C6:D6"/>
    <mergeCell ref="B7:D7"/>
    <mergeCell ref="G7:H7"/>
    <mergeCell ref="B8:D8"/>
    <mergeCell ref="G8:H8"/>
    <mergeCell ref="I10:J10"/>
    <mergeCell ref="I11:J11"/>
    <mergeCell ref="I12:J12"/>
  </mergeCells>
  <conditionalFormatting sqref="B11:B27">
    <cfRule type="containsText" dxfId="13" priority="1" operator="containsText" text="Agir">
      <formula>NOT(ISERROR(SEARCH("Agir",B11)))</formula>
    </cfRule>
    <cfRule type="containsText" dxfId="12" priority="2" operator="containsText" text="Planifier">
      <formula>NOT(ISERROR(SEARCH("Planifier",B11)))</formula>
    </cfRule>
    <cfRule type="containsText" dxfId="11" priority="3" operator="containsText" text="Développer">
      <formula>NOT(ISERROR(SEARCH("Développer",B11)))</formula>
    </cfRule>
    <cfRule type="containsText" dxfId="10" priority="4" operator="containsText" text="Contrôler">
      <formula>NOT(ISERROR(SEARCH("Contrôler",B11)))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9" priority="5" operator="containsText" text="Terminée">
      <formula>NOT(ISERROR(SEARCH("Terminée",H11)))</formula>
    </cfRule>
    <cfRule type="containsText" dxfId="8" priority="6" operator="containsText" text="En cours">
      <formula>NOT(ISERROR(SEARCH("En cours",H11)))</formula>
    </cfRule>
    <cfRule type="containsText" dxfId="7" priority="7" operator="containsText" text="Non commencée">
      <formula>NOT(ISERROR(SEARCH("Non commencée",H11)))</formula>
    </cfRule>
  </conditionalFormatting>
  <hyperlinks>
    <hyperlink ref="B66:J66" r:id="rId1" display="CLIQUER ICI POUR CRÉER DANS SMARTSHEET" xr:uid="{792D50B9-8EAF-3E4B-B1EF-8AF3B6502B9C}"/>
  </hyperlinks>
  <pageMargins left="0.25" right="0.25" top="0.75" bottom="0.75" header="0.3" footer="0.3"/>
  <pageSetup scale="40" orientation="portrait" horizontalDpi="1200" verticalDpi="1200" r:id="rId2"/>
  <rowBreaks count="1" manualBreakCount="1">
    <brk id="27" min="1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46E6CC-53D1-4CAC-BD89-017FE6AD6349}">
          <x14:formula1>
            <xm:f>'Légendes déroulantes - NE PAS S'!$D$3:$D$6</xm:f>
          </x14:formula1>
          <xm:sqref>H11:H27</xm:sqref>
        </x14:dataValidation>
        <x14:dataValidation type="list" allowBlank="1" showInputMessage="1" showErrorMessage="1" xr:uid="{B2C8644A-485F-4EA6-90FB-86421568C1D2}">
          <x14:formula1>
            <xm:f>'Légendes déroulantes - NE PAS S'!$B$3:$B$6</xm:f>
          </x14:formula1>
          <xm:sqref>B11:B27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1C13-155A-42CB-BFE5-F8D3374ABDD6}">
  <sheetPr>
    <tabColor theme="3" tint="0.79998168889431442"/>
    <pageSetUpPr fitToPage="1"/>
  </sheetPr>
  <dimension ref="B1:K66"/>
  <sheetViews>
    <sheetView showGridLines="0" zoomScaleNormal="100" workbookViewId="0">
      <pane ySplit="1" topLeftCell="A41" activePane="bottomLeft" state="frozen"/>
      <selection pane="bottomLeft" activeCell="A66" sqref="A66:XFD66"/>
    </sheetView>
  </sheetViews>
  <sheetFormatPr baseColWidth="10" defaultColWidth="8.6640625" defaultRowHeight="15" x14ac:dyDescent="0.2"/>
  <cols>
    <col min="1" max="1" width="3.33203125" customWidth="1"/>
    <col min="2" max="2" width="27.83203125" customWidth="1"/>
    <col min="3" max="3" width="37.5" customWidth="1"/>
    <col min="4" max="4" width="20.5" customWidth="1"/>
    <col min="5" max="5" width="25.6640625" customWidth="1"/>
    <col min="6" max="7" width="17.5" customWidth="1"/>
    <col min="8" max="8" width="22" customWidth="1"/>
    <col min="9" max="9" width="18.6640625" customWidth="1"/>
    <col min="10" max="10" width="32.6640625" customWidth="1"/>
    <col min="11" max="11" width="3.5" customWidth="1"/>
  </cols>
  <sheetData>
    <row r="1" spans="2:11" ht="50" customHeight="1" x14ac:dyDescent="0.2">
      <c r="B1" s="2" t="s">
        <v>5</v>
      </c>
      <c r="C1" s="2"/>
    </row>
    <row r="2" spans="2:11" ht="32" customHeight="1" x14ac:dyDescent="0.2">
      <c r="B2" s="33" t="s">
        <v>6</v>
      </c>
      <c r="C2" s="2"/>
    </row>
    <row r="3" spans="2:11" ht="32" customHeight="1" x14ac:dyDescent="0.2">
      <c r="B3" s="34" t="s">
        <v>7</v>
      </c>
      <c r="C3" s="76"/>
      <c r="D3" s="77"/>
      <c r="F3" s="55" t="s">
        <v>8</v>
      </c>
      <c r="G3" s="56" t="s">
        <v>9</v>
      </c>
    </row>
    <row r="4" spans="2:11" ht="32" customHeight="1" thickBot="1" x14ac:dyDescent="0.25">
      <c r="B4" s="34" t="s">
        <v>10</v>
      </c>
      <c r="C4" s="76"/>
      <c r="D4" s="77"/>
      <c r="F4" s="20">
        <f>IFERROR(AVERAGEIFS(G11:G27,B11:B27,F3),"")</f>
        <v>0</v>
      </c>
      <c r="G4" s="22">
        <f>IFERROR(AVERAGEIFS(G11:G27,B11:B27,G3),"")</f>
        <v>0</v>
      </c>
    </row>
    <row r="5" spans="2:11" ht="32" customHeight="1" thickTop="1" x14ac:dyDescent="0.2">
      <c r="B5" s="34" t="s">
        <v>11</v>
      </c>
      <c r="C5" s="76"/>
      <c r="D5" s="77"/>
      <c r="F5" s="28">
        <f>IFERROR(AVERAGEIFS(G11:G27,B11:B27,F6),"")</f>
        <v>0</v>
      </c>
      <c r="G5" s="21">
        <f>IFERROR(AVERAGEIFS(G11:G27,B11:B27,G6),"")</f>
        <v>0</v>
      </c>
    </row>
    <row r="6" spans="2:11" ht="32" customHeight="1" x14ac:dyDescent="0.2">
      <c r="B6" s="34" t="s">
        <v>12</v>
      </c>
      <c r="C6" s="76"/>
      <c r="D6" s="77"/>
      <c r="F6" s="54" t="s">
        <v>13</v>
      </c>
      <c r="G6" s="53" t="s">
        <v>14</v>
      </c>
    </row>
    <row r="7" spans="2:11" s="3" customFormat="1" ht="39.75" customHeight="1" x14ac:dyDescent="0.2">
      <c r="B7" s="78" t="s">
        <v>15</v>
      </c>
      <c r="C7" s="78"/>
      <c r="D7" s="78"/>
      <c r="E7" s="57" t="s">
        <v>16</v>
      </c>
      <c r="F7" s="57" t="s">
        <v>17</v>
      </c>
      <c r="G7" s="79" t="s">
        <v>18</v>
      </c>
      <c r="H7" s="79"/>
      <c r="I7"/>
      <c r="J7" s="4"/>
      <c r="K7" s="4"/>
    </row>
    <row r="8" spans="2:11" s="1" customFormat="1" ht="32" customHeight="1" x14ac:dyDescent="0.2">
      <c r="B8" s="71"/>
      <c r="C8" s="71"/>
      <c r="D8" s="71"/>
      <c r="E8" s="25" t="str">
        <f>IF(SUM(F11:F27)=0,"",SUM(F11:F27))</f>
        <v/>
      </c>
      <c r="F8" s="26">
        <f>IFERROR(AVERAGE(G11:G27),"")</f>
        <v>0</v>
      </c>
      <c r="G8" s="72" t="s">
        <v>19</v>
      </c>
      <c r="H8" s="72"/>
      <c r="I8"/>
      <c r="J8" s="5"/>
      <c r="K8" s="6"/>
    </row>
    <row r="9" spans="2:11" ht="15" customHeight="1" x14ac:dyDescent="0.3">
      <c r="B9" s="23"/>
      <c r="C9" s="24"/>
      <c r="D9" s="24"/>
      <c r="E9" s="24"/>
      <c r="F9" s="24"/>
      <c r="G9" s="24"/>
      <c r="H9" s="24"/>
    </row>
    <row r="10" spans="2:11" ht="40.5" customHeight="1" x14ac:dyDescent="0.2">
      <c r="B10" s="62" t="s">
        <v>20</v>
      </c>
      <c r="C10" s="61" t="s">
        <v>2</v>
      </c>
      <c r="D10" s="60" t="s">
        <v>21</v>
      </c>
      <c r="E10" s="59" t="s">
        <v>22</v>
      </c>
      <c r="F10" s="32" t="s">
        <v>66</v>
      </c>
      <c r="G10" s="58" t="s">
        <v>23</v>
      </c>
      <c r="H10" s="59" t="s">
        <v>24</v>
      </c>
      <c r="I10" s="73" t="s">
        <v>25</v>
      </c>
      <c r="J10" s="73"/>
    </row>
    <row r="11" spans="2:11" ht="35" customHeight="1" x14ac:dyDescent="0.2">
      <c r="B11" s="35" t="s">
        <v>9</v>
      </c>
      <c r="C11" s="37"/>
      <c r="D11" s="36"/>
      <c r="E11" s="31" t="s">
        <v>19</v>
      </c>
      <c r="F11" s="29">
        <v>0</v>
      </c>
      <c r="G11" s="30">
        <v>0</v>
      </c>
      <c r="H11" s="38" t="s">
        <v>26</v>
      </c>
      <c r="I11" s="74"/>
      <c r="J11" s="75"/>
    </row>
    <row r="12" spans="2:11" ht="35" customHeight="1" x14ac:dyDescent="0.2">
      <c r="B12" s="35" t="s">
        <v>9</v>
      </c>
      <c r="C12" s="37"/>
      <c r="D12" s="36"/>
      <c r="E12" s="31" t="s">
        <v>19</v>
      </c>
      <c r="F12" s="29">
        <v>0</v>
      </c>
      <c r="G12" s="30">
        <v>0</v>
      </c>
      <c r="H12" s="38" t="s">
        <v>27</v>
      </c>
      <c r="I12" s="74"/>
      <c r="J12" s="75"/>
    </row>
    <row r="13" spans="2:11" ht="35" customHeight="1" x14ac:dyDescent="0.2">
      <c r="B13" s="35" t="s">
        <v>9</v>
      </c>
      <c r="C13" s="37"/>
      <c r="D13" s="36"/>
      <c r="E13" s="31" t="s">
        <v>19</v>
      </c>
      <c r="F13" s="29">
        <v>0</v>
      </c>
      <c r="G13" s="30">
        <v>0</v>
      </c>
      <c r="H13" s="38" t="s">
        <v>26</v>
      </c>
      <c r="I13" s="74"/>
      <c r="J13" s="75"/>
    </row>
    <row r="14" spans="2:11" ht="35" customHeight="1" x14ac:dyDescent="0.2">
      <c r="B14" s="35" t="s">
        <v>9</v>
      </c>
      <c r="C14" s="37"/>
      <c r="D14" s="36"/>
      <c r="E14" s="31" t="s">
        <v>19</v>
      </c>
      <c r="F14" s="29">
        <v>0</v>
      </c>
      <c r="G14" s="30">
        <v>0</v>
      </c>
      <c r="H14" s="38" t="s">
        <v>26</v>
      </c>
      <c r="I14" s="74"/>
      <c r="J14" s="75"/>
    </row>
    <row r="15" spans="2:11" ht="35" customHeight="1" x14ac:dyDescent="0.2">
      <c r="B15" s="35" t="s">
        <v>14</v>
      </c>
      <c r="C15" s="37"/>
      <c r="D15" s="36"/>
      <c r="E15" s="31" t="s">
        <v>19</v>
      </c>
      <c r="F15" s="29"/>
      <c r="G15" s="30">
        <v>0</v>
      </c>
      <c r="H15" s="38" t="s">
        <v>26</v>
      </c>
      <c r="I15" s="74"/>
      <c r="J15" s="75"/>
    </row>
    <row r="16" spans="2:11" ht="35" customHeight="1" x14ac:dyDescent="0.2">
      <c r="B16" s="35" t="s">
        <v>14</v>
      </c>
      <c r="C16" s="37"/>
      <c r="D16" s="36"/>
      <c r="E16" s="31" t="s">
        <v>19</v>
      </c>
      <c r="F16" s="29"/>
      <c r="G16" s="30"/>
      <c r="H16" s="38" t="s">
        <v>27</v>
      </c>
      <c r="I16" s="74"/>
      <c r="J16" s="75"/>
    </row>
    <row r="17" spans="2:10" ht="35" customHeight="1" x14ac:dyDescent="0.2">
      <c r="B17" s="35" t="s">
        <v>14</v>
      </c>
      <c r="C17" s="37"/>
      <c r="D17" s="36"/>
      <c r="E17" s="31" t="s">
        <v>19</v>
      </c>
      <c r="F17" s="29"/>
      <c r="G17" s="30"/>
      <c r="H17" s="38" t="s">
        <v>27</v>
      </c>
      <c r="I17" s="74"/>
      <c r="J17" s="75"/>
    </row>
    <row r="18" spans="2:10" ht="35" customHeight="1" x14ac:dyDescent="0.2">
      <c r="B18" s="35" t="s">
        <v>13</v>
      </c>
      <c r="C18" s="37"/>
      <c r="D18" s="36"/>
      <c r="E18" s="31" t="s">
        <v>19</v>
      </c>
      <c r="F18" s="29"/>
      <c r="G18" s="30">
        <v>0</v>
      </c>
      <c r="H18" s="38" t="s">
        <v>27</v>
      </c>
      <c r="I18" s="69"/>
      <c r="J18" s="70"/>
    </row>
    <row r="19" spans="2:10" ht="35" customHeight="1" x14ac:dyDescent="0.2">
      <c r="B19" s="35" t="s">
        <v>13</v>
      </c>
      <c r="C19" s="37"/>
      <c r="D19" s="36"/>
      <c r="E19" s="31" t="s">
        <v>19</v>
      </c>
      <c r="F19" s="29"/>
      <c r="G19" s="30"/>
      <c r="H19" s="38" t="s">
        <v>28</v>
      </c>
      <c r="I19" s="69"/>
      <c r="J19" s="70"/>
    </row>
    <row r="20" spans="2:10" ht="35" customHeight="1" x14ac:dyDescent="0.2">
      <c r="B20" s="35" t="s">
        <v>13</v>
      </c>
      <c r="C20" s="37"/>
      <c r="D20" s="36"/>
      <c r="E20" s="31" t="s">
        <v>19</v>
      </c>
      <c r="F20" s="29"/>
      <c r="G20" s="30"/>
      <c r="H20" s="38" t="s">
        <v>28</v>
      </c>
      <c r="I20" s="68"/>
      <c r="J20" s="68"/>
    </row>
    <row r="21" spans="2:10" ht="35" customHeight="1" x14ac:dyDescent="0.2">
      <c r="B21" s="35" t="s">
        <v>8</v>
      </c>
      <c r="C21" s="37"/>
      <c r="D21" s="36"/>
      <c r="E21" s="31" t="s">
        <v>19</v>
      </c>
      <c r="F21" s="29"/>
      <c r="G21" s="30">
        <v>0</v>
      </c>
      <c r="H21" s="38" t="s">
        <v>27</v>
      </c>
      <c r="I21" s="67"/>
      <c r="J21" s="67"/>
    </row>
    <row r="22" spans="2:10" ht="35" customHeight="1" x14ac:dyDescent="0.2">
      <c r="B22" s="35" t="s">
        <v>8</v>
      </c>
      <c r="C22" s="37"/>
      <c r="D22" s="36"/>
      <c r="E22" s="31" t="s">
        <v>19</v>
      </c>
      <c r="F22" s="29"/>
      <c r="G22" s="30"/>
      <c r="H22" s="38" t="s">
        <v>28</v>
      </c>
      <c r="I22" s="67"/>
      <c r="J22" s="67"/>
    </row>
    <row r="23" spans="2:10" ht="35" customHeight="1" x14ac:dyDescent="0.2">
      <c r="B23" s="35" t="s">
        <v>8</v>
      </c>
      <c r="C23" s="37"/>
      <c r="D23" s="36"/>
      <c r="E23" s="31" t="s">
        <v>19</v>
      </c>
      <c r="F23" s="29"/>
      <c r="G23" s="30"/>
      <c r="H23" s="38" t="s">
        <v>28</v>
      </c>
      <c r="I23" s="67"/>
      <c r="J23" s="67"/>
    </row>
    <row r="24" spans="2:10" ht="35" customHeight="1" x14ac:dyDescent="0.2">
      <c r="B24" s="35" t="s">
        <v>8</v>
      </c>
      <c r="C24" s="37"/>
      <c r="D24" s="36"/>
      <c r="E24" s="31" t="s">
        <v>19</v>
      </c>
      <c r="F24" s="29"/>
      <c r="G24" s="30"/>
      <c r="H24" s="38" t="s">
        <v>28</v>
      </c>
      <c r="I24" s="67"/>
      <c r="J24" s="67"/>
    </row>
    <row r="25" spans="2:10" ht="35" customHeight="1" x14ac:dyDescent="0.2">
      <c r="B25" s="35" t="s">
        <v>9</v>
      </c>
      <c r="C25" s="47"/>
      <c r="D25" s="48"/>
      <c r="E25" s="31" t="s">
        <v>19</v>
      </c>
      <c r="F25" s="49"/>
      <c r="G25" s="50"/>
      <c r="H25" s="27" t="s">
        <v>28</v>
      </c>
      <c r="I25" s="67"/>
      <c r="J25" s="67"/>
    </row>
    <row r="26" spans="2:10" ht="35" customHeight="1" x14ac:dyDescent="0.2">
      <c r="B26" s="35" t="s">
        <v>9</v>
      </c>
      <c r="C26" s="51"/>
      <c r="D26" s="52"/>
      <c r="E26" s="31" t="s">
        <v>19</v>
      </c>
      <c r="F26" s="49"/>
      <c r="G26" s="50"/>
      <c r="H26" s="27" t="s">
        <v>28</v>
      </c>
      <c r="I26" s="67"/>
      <c r="J26" s="67"/>
    </row>
    <row r="27" spans="2:10" ht="35" customHeight="1" x14ac:dyDescent="0.2">
      <c r="B27" s="35" t="s">
        <v>14</v>
      </c>
      <c r="C27" s="51"/>
      <c r="D27" s="52"/>
      <c r="E27" s="31" t="s">
        <v>19</v>
      </c>
      <c r="F27" s="49"/>
      <c r="G27" s="50"/>
      <c r="H27" s="27" t="s">
        <v>28</v>
      </c>
      <c r="I27" s="67"/>
      <c r="J27" s="67"/>
    </row>
    <row r="28" spans="2:10" ht="44.25" customHeight="1" x14ac:dyDescent="0.3">
      <c r="B28" s="23" t="s">
        <v>29</v>
      </c>
      <c r="C28" s="24"/>
      <c r="D28" s="24"/>
      <c r="E28" s="24"/>
      <c r="F28" s="24"/>
      <c r="G28" s="24"/>
      <c r="H28" s="24"/>
    </row>
    <row r="29" spans="2:10" ht="22.25" customHeight="1" x14ac:dyDescent="0.25">
      <c r="B29" s="80" t="s">
        <v>9</v>
      </c>
      <c r="C29" s="80"/>
      <c r="D29" s="41" t="s">
        <v>30</v>
      </c>
      <c r="E29" s="82" t="s">
        <v>14</v>
      </c>
      <c r="F29" s="83"/>
      <c r="G29" s="39" t="s">
        <v>30</v>
      </c>
      <c r="H29" s="24"/>
      <c r="I29" s="46"/>
      <c r="J29" s="46"/>
    </row>
    <row r="30" spans="2:10" ht="22.25" customHeight="1" x14ac:dyDescent="0.25">
      <c r="B30" s="65">
        <f>IF(B11="Planifier",C11,"")</f>
        <v>0</v>
      </c>
      <c r="C30" s="66"/>
      <c r="D30" s="42">
        <f>IF(B11="planifier",G11,"")</f>
        <v>0</v>
      </c>
      <c r="E30" s="81" t="str">
        <f>IF(B11="Développer",C11,"")</f>
        <v/>
      </c>
      <c r="F30" s="66"/>
      <c r="G30" s="40" t="str">
        <f>IF(B11="développer",G11,"")</f>
        <v/>
      </c>
      <c r="H30" s="24"/>
      <c r="I30" s="46"/>
      <c r="J30" s="46"/>
    </row>
    <row r="31" spans="2:10" ht="22.25" customHeight="1" x14ac:dyDescent="0.25">
      <c r="B31" s="65">
        <f t="shared" ref="B31:B46" si="0">IF(B12="Planifier",C12,"")</f>
        <v>0</v>
      </c>
      <c r="C31" s="66"/>
      <c r="D31" s="42">
        <f t="shared" ref="D31:D46" si="1">IF(B12="planifier",G12,"")</f>
        <v>0</v>
      </c>
      <c r="E31" s="81" t="str">
        <f t="shared" ref="E31:E46" si="2">IF(B12="Développer",C12,"")</f>
        <v/>
      </c>
      <c r="F31" s="66"/>
      <c r="G31" s="40" t="str">
        <f t="shared" ref="G31:G46" si="3">IF(B12="développer",G12,"")</f>
        <v/>
      </c>
      <c r="H31" s="24"/>
      <c r="I31" s="46"/>
      <c r="J31" s="46"/>
    </row>
    <row r="32" spans="2:10" ht="22.25" customHeight="1" x14ac:dyDescent="0.25">
      <c r="B32" s="65">
        <f t="shared" si="0"/>
        <v>0</v>
      </c>
      <c r="C32" s="66"/>
      <c r="D32" s="42">
        <f t="shared" si="1"/>
        <v>0</v>
      </c>
      <c r="E32" s="81" t="str">
        <f t="shared" si="2"/>
        <v/>
      </c>
      <c r="F32" s="66"/>
      <c r="G32" s="40" t="str">
        <f t="shared" si="3"/>
        <v/>
      </c>
      <c r="H32" s="24"/>
      <c r="I32" s="46"/>
      <c r="J32" s="46"/>
    </row>
    <row r="33" spans="2:10" ht="22.25" customHeight="1" x14ac:dyDescent="0.25">
      <c r="B33" s="65">
        <f t="shared" si="0"/>
        <v>0</v>
      </c>
      <c r="C33" s="66"/>
      <c r="D33" s="42">
        <f t="shared" si="1"/>
        <v>0</v>
      </c>
      <c r="E33" s="81" t="str">
        <f t="shared" si="2"/>
        <v/>
      </c>
      <c r="F33" s="66"/>
      <c r="G33" s="40" t="str">
        <f t="shared" si="3"/>
        <v/>
      </c>
      <c r="H33" s="24"/>
      <c r="I33" s="46"/>
      <c r="J33" s="46"/>
    </row>
    <row r="34" spans="2:10" ht="22.25" customHeight="1" x14ac:dyDescent="0.25">
      <c r="B34" s="65" t="str">
        <f t="shared" si="0"/>
        <v/>
      </c>
      <c r="C34" s="66"/>
      <c r="D34" s="42" t="str">
        <f t="shared" si="1"/>
        <v/>
      </c>
      <c r="E34" s="81">
        <f t="shared" si="2"/>
        <v>0</v>
      </c>
      <c r="F34" s="66"/>
      <c r="G34" s="40">
        <f t="shared" si="3"/>
        <v>0</v>
      </c>
      <c r="H34" s="24"/>
      <c r="I34" s="46"/>
      <c r="J34" s="46"/>
    </row>
    <row r="35" spans="2:10" ht="22.25" customHeight="1" x14ac:dyDescent="0.25">
      <c r="B35" s="65" t="str">
        <f t="shared" si="0"/>
        <v/>
      </c>
      <c r="C35" s="66"/>
      <c r="D35" s="42" t="str">
        <f t="shared" si="1"/>
        <v/>
      </c>
      <c r="E35" s="81">
        <f t="shared" si="2"/>
        <v>0</v>
      </c>
      <c r="F35" s="66"/>
      <c r="G35" s="40">
        <f t="shared" si="3"/>
        <v>0</v>
      </c>
      <c r="H35" s="24"/>
      <c r="I35" s="46"/>
      <c r="J35" s="46"/>
    </row>
    <row r="36" spans="2:10" ht="22.25" customHeight="1" x14ac:dyDescent="0.25">
      <c r="B36" s="65" t="str">
        <f t="shared" si="0"/>
        <v/>
      </c>
      <c r="C36" s="66"/>
      <c r="D36" s="42" t="str">
        <f t="shared" si="1"/>
        <v/>
      </c>
      <c r="E36" s="81">
        <f t="shared" si="2"/>
        <v>0</v>
      </c>
      <c r="F36" s="66"/>
      <c r="G36" s="40">
        <f t="shared" si="3"/>
        <v>0</v>
      </c>
      <c r="H36" s="24"/>
      <c r="I36" s="46"/>
      <c r="J36" s="46"/>
    </row>
    <row r="37" spans="2:10" ht="22.25" customHeight="1" x14ac:dyDescent="0.25">
      <c r="B37" s="65" t="str">
        <f t="shared" si="0"/>
        <v/>
      </c>
      <c r="C37" s="66"/>
      <c r="D37" s="42" t="str">
        <f t="shared" si="1"/>
        <v/>
      </c>
      <c r="E37" s="81" t="str">
        <f t="shared" si="2"/>
        <v/>
      </c>
      <c r="F37" s="66"/>
      <c r="G37" s="40" t="str">
        <f t="shared" si="3"/>
        <v/>
      </c>
      <c r="H37" s="24"/>
      <c r="I37" s="46"/>
      <c r="J37" s="46"/>
    </row>
    <row r="38" spans="2:10" ht="22.25" customHeight="1" x14ac:dyDescent="0.25">
      <c r="B38" s="65" t="str">
        <f t="shared" si="0"/>
        <v/>
      </c>
      <c r="C38" s="66"/>
      <c r="D38" s="42" t="str">
        <f t="shared" si="1"/>
        <v/>
      </c>
      <c r="E38" s="81" t="str">
        <f t="shared" si="2"/>
        <v/>
      </c>
      <c r="F38" s="66"/>
      <c r="G38" s="40" t="str">
        <f t="shared" si="3"/>
        <v/>
      </c>
      <c r="H38" s="24"/>
    </row>
    <row r="39" spans="2:10" ht="22.25" customHeight="1" x14ac:dyDescent="0.25">
      <c r="B39" s="65" t="str">
        <f t="shared" si="0"/>
        <v/>
      </c>
      <c r="C39" s="66"/>
      <c r="D39" s="42" t="str">
        <f t="shared" si="1"/>
        <v/>
      </c>
      <c r="E39" s="81" t="str">
        <f t="shared" si="2"/>
        <v/>
      </c>
      <c r="F39" s="66"/>
      <c r="G39" s="40" t="str">
        <f t="shared" si="3"/>
        <v/>
      </c>
      <c r="H39" s="24"/>
    </row>
    <row r="40" spans="2:10" ht="22.25" customHeight="1" x14ac:dyDescent="0.2">
      <c r="B40" s="65" t="str">
        <f t="shared" si="0"/>
        <v/>
      </c>
      <c r="C40" s="66"/>
      <c r="D40" s="42" t="str">
        <f t="shared" si="1"/>
        <v/>
      </c>
      <c r="E40" s="81" t="str">
        <f t="shared" si="2"/>
        <v/>
      </c>
      <c r="F40" s="66"/>
      <c r="G40" s="40" t="str">
        <f t="shared" si="3"/>
        <v/>
      </c>
    </row>
    <row r="41" spans="2:10" ht="22.25" customHeight="1" x14ac:dyDescent="0.2">
      <c r="B41" s="65" t="str">
        <f t="shared" si="0"/>
        <v/>
      </c>
      <c r="C41" s="66"/>
      <c r="D41" s="42" t="str">
        <f t="shared" si="1"/>
        <v/>
      </c>
      <c r="E41" s="81" t="str">
        <f t="shared" si="2"/>
        <v/>
      </c>
      <c r="F41" s="66"/>
      <c r="G41" s="40" t="str">
        <f t="shared" si="3"/>
        <v/>
      </c>
    </row>
    <row r="42" spans="2:10" ht="22.25" customHeight="1" x14ac:dyDescent="0.2">
      <c r="B42" s="65" t="str">
        <f t="shared" si="0"/>
        <v/>
      </c>
      <c r="C42" s="66"/>
      <c r="D42" s="42" t="str">
        <f t="shared" si="1"/>
        <v/>
      </c>
      <c r="E42" s="81" t="str">
        <f t="shared" si="2"/>
        <v/>
      </c>
      <c r="F42" s="66"/>
      <c r="G42" s="40" t="str">
        <f t="shared" si="3"/>
        <v/>
      </c>
    </row>
    <row r="43" spans="2:10" ht="22.25" customHeight="1" x14ac:dyDescent="0.2">
      <c r="B43" s="65" t="str">
        <f t="shared" si="0"/>
        <v/>
      </c>
      <c r="C43" s="66"/>
      <c r="D43" s="42" t="str">
        <f t="shared" si="1"/>
        <v/>
      </c>
      <c r="E43" s="81" t="str">
        <f t="shared" si="2"/>
        <v/>
      </c>
      <c r="F43" s="66"/>
      <c r="G43" s="40" t="str">
        <f t="shared" si="3"/>
        <v/>
      </c>
    </row>
    <row r="44" spans="2:10" ht="22.25" customHeight="1" x14ac:dyDescent="0.2">
      <c r="B44" s="65">
        <f t="shared" si="0"/>
        <v>0</v>
      </c>
      <c r="C44" s="66"/>
      <c r="D44" s="42">
        <f t="shared" si="1"/>
        <v>0</v>
      </c>
      <c r="E44" s="81" t="str">
        <f t="shared" si="2"/>
        <v/>
      </c>
      <c r="F44" s="66"/>
      <c r="G44" s="40" t="str">
        <f t="shared" si="3"/>
        <v/>
      </c>
    </row>
    <row r="45" spans="2:10" ht="22.25" customHeight="1" x14ac:dyDescent="0.2">
      <c r="B45" s="65">
        <f t="shared" si="0"/>
        <v>0</v>
      </c>
      <c r="C45" s="66"/>
      <c r="D45" s="42">
        <f t="shared" si="1"/>
        <v>0</v>
      </c>
      <c r="E45" s="81" t="str">
        <f t="shared" si="2"/>
        <v/>
      </c>
      <c r="F45" s="66"/>
      <c r="G45" s="40" t="str">
        <f t="shared" si="3"/>
        <v/>
      </c>
    </row>
    <row r="46" spans="2:10" ht="22.25" customHeight="1" thickBot="1" x14ac:dyDescent="0.25">
      <c r="B46" s="65" t="str">
        <f t="shared" si="0"/>
        <v/>
      </c>
      <c r="C46" s="66"/>
      <c r="D46" s="42" t="str">
        <f t="shared" si="1"/>
        <v/>
      </c>
      <c r="E46" s="84">
        <f t="shared" si="2"/>
        <v>0</v>
      </c>
      <c r="F46" s="85"/>
      <c r="G46" s="43">
        <f t="shared" si="3"/>
        <v>0</v>
      </c>
    </row>
    <row r="47" spans="2:10" ht="22.25" customHeight="1" thickTop="1" x14ac:dyDescent="0.2">
      <c r="B47" s="86" t="s">
        <v>13</v>
      </c>
      <c r="C47" s="86"/>
      <c r="D47" s="44" t="s">
        <v>30</v>
      </c>
      <c r="E47" s="87" t="s">
        <v>8</v>
      </c>
      <c r="F47" s="88"/>
      <c r="G47" s="45" t="s">
        <v>30</v>
      </c>
    </row>
    <row r="48" spans="2:10" ht="22.25" customHeight="1" x14ac:dyDescent="0.2">
      <c r="B48" s="65" t="str">
        <f>IF(B11="Contrôler",C11,"")</f>
        <v/>
      </c>
      <c r="C48" s="66"/>
      <c r="D48" s="42" t="str">
        <f>IF(B11="Contrôler",G11,"")</f>
        <v/>
      </c>
      <c r="E48" s="81" t="str">
        <f>IF(B11="agir",C11,"")</f>
        <v/>
      </c>
      <c r="F48" s="66"/>
      <c r="G48" s="40" t="str">
        <f>IF(B11="agir",G11,"")</f>
        <v/>
      </c>
    </row>
    <row r="49" spans="2:7" ht="22.25" customHeight="1" x14ac:dyDescent="0.2">
      <c r="B49" s="65" t="str">
        <f t="shared" ref="B49:B64" si="4">IF(B12="Contrôler",C12,"")</f>
        <v/>
      </c>
      <c r="C49" s="66"/>
      <c r="D49" s="42" t="str">
        <f t="shared" ref="D49:D64" si="5">IF(B12="Contrôler",G12,"")</f>
        <v/>
      </c>
      <c r="E49" s="81" t="str">
        <f t="shared" ref="E49:E64" si="6">IF(B12="agir",C12,"")</f>
        <v/>
      </c>
      <c r="F49" s="66"/>
      <c r="G49" s="40" t="str">
        <f t="shared" ref="G49:G64" si="7">IF(B12="agir",G12,"")</f>
        <v/>
      </c>
    </row>
    <row r="50" spans="2:7" ht="22.25" customHeight="1" x14ac:dyDescent="0.2">
      <c r="B50" s="65" t="str">
        <f t="shared" si="4"/>
        <v/>
      </c>
      <c r="C50" s="66"/>
      <c r="D50" s="42" t="str">
        <f t="shared" si="5"/>
        <v/>
      </c>
      <c r="E50" s="81" t="str">
        <f t="shared" si="6"/>
        <v/>
      </c>
      <c r="F50" s="66"/>
      <c r="G50" s="40" t="str">
        <f t="shared" si="7"/>
        <v/>
      </c>
    </row>
    <row r="51" spans="2:7" ht="22.25" customHeight="1" x14ac:dyDescent="0.2">
      <c r="B51" s="65" t="str">
        <f t="shared" si="4"/>
        <v/>
      </c>
      <c r="C51" s="66"/>
      <c r="D51" s="42" t="str">
        <f t="shared" si="5"/>
        <v/>
      </c>
      <c r="E51" s="81" t="str">
        <f t="shared" si="6"/>
        <v/>
      </c>
      <c r="F51" s="66"/>
      <c r="G51" s="40" t="str">
        <f t="shared" si="7"/>
        <v/>
      </c>
    </row>
    <row r="52" spans="2:7" ht="22.25" customHeight="1" x14ac:dyDescent="0.2">
      <c r="B52" s="65" t="str">
        <f t="shared" si="4"/>
        <v/>
      </c>
      <c r="C52" s="66"/>
      <c r="D52" s="42" t="str">
        <f t="shared" si="5"/>
        <v/>
      </c>
      <c r="E52" s="81" t="str">
        <f t="shared" si="6"/>
        <v/>
      </c>
      <c r="F52" s="66"/>
      <c r="G52" s="40" t="str">
        <f t="shared" si="7"/>
        <v/>
      </c>
    </row>
    <row r="53" spans="2:7" ht="22.25" customHeight="1" x14ac:dyDescent="0.2">
      <c r="B53" s="65" t="str">
        <f t="shared" si="4"/>
        <v/>
      </c>
      <c r="C53" s="66"/>
      <c r="D53" s="42" t="str">
        <f t="shared" si="5"/>
        <v/>
      </c>
      <c r="E53" s="81" t="str">
        <f t="shared" si="6"/>
        <v/>
      </c>
      <c r="F53" s="66"/>
      <c r="G53" s="40" t="str">
        <f t="shared" si="7"/>
        <v/>
      </c>
    </row>
    <row r="54" spans="2:7" ht="22.25" customHeight="1" x14ac:dyDescent="0.2">
      <c r="B54" s="65" t="str">
        <f t="shared" si="4"/>
        <v/>
      </c>
      <c r="C54" s="66"/>
      <c r="D54" s="42" t="str">
        <f t="shared" si="5"/>
        <v/>
      </c>
      <c r="E54" s="81" t="str">
        <f t="shared" si="6"/>
        <v/>
      </c>
      <c r="F54" s="66"/>
      <c r="G54" s="40" t="str">
        <f t="shared" si="7"/>
        <v/>
      </c>
    </row>
    <row r="55" spans="2:7" ht="22.25" customHeight="1" x14ac:dyDescent="0.2">
      <c r="B55" s="65">
        <f>IF(B18="Contrôler",C18,"")</f>
        <v>0</v>
      </c>
      <c r="C55" s="66"/>
      <c r="D55" s="42">
        <f>IF(B18="Contrôler",G18,"")</f>
        <v>0</v>
      </c>
      <c r="E55" s="81" t="str">
        <f t="shared" si="6"/>
        <v/>
      </c>
      <c r="F55" s="66"/>
      <c r="G55" s="40" t="str">
        <f t="shared" si="7"/>
        <v/>
      </c>
    </row>
    <row r="56" spans="2:7" ht="22.25" customHeight="1" x14ac:dyDescent="0.2">
      <c r="B56" s="65">
        <f t="shared" si="4"/>
        <v>0</v>
      </c>
      <c r="C56" s="66"/>
      <c r="D56" s="42">
        <f t="shared" si="5"/>
        <v>0</v>
      </c>
      <c r="E56" s="81" t="str">
        <f t="shared" si="6"/>
        <v/>
      </c>
      <c r="F56" s="66"/>
      <c r="G56" s="40" t="str">
        <f t="shared" si="7"/>
        <v/>
      </c>
    </row>
    <row r="57" spans="2:7" ht="22.25" customHeight="1" x14ac:dyDescent="0.2">
      <c r="B57" s="65">
        <f t="shared" si="4"/>
        <v>0</v>
      </c>
      <c r="C57" s="66"/>
      <c r="D57" s="42">
        <f t="shared" si="5"/>
        <v>0</v>
      </c>
      <c r="E57" s="81" t="str">
        <f t="shared" si="6"/>
        <v/>
      </c>
      <c r="F57" s="66"/>
      <c r="G57" s="40" t="str">
        <f t="shared" si="7"/>
        <v/>
      </c>
    </row>
    <row r="58" spans="2:7" ht="22.25" customHeight="1" x14ac:dyDescent="0.2">
      <c r="B58" s="65" t="str">
        <f t="shared" si="4"/>
        <v/>
      </c>
      <c r="C58" s="66"/>
      <c r="D58" s="42" t="str">
        <f t="shared" si="5"/>
        <v/>
      </c>
      <c r="E58" s="81">
        <f>IF(B21="agir",C21,"")</f>
        <v>0</v>
      </c>
      <c r="F58" s="66"/>
      <c r="G58" s="40">
        <f>IF(B21="agir",G21,"")</f>
        <v>0</v>
      </c>
    </row>
    <row r="59" spans="2:7" ht="22.25" customHeight="1" x14ac:dyDescent="0.2">
      <c r="B59" s="65" t="str">
        <f t="shared" si="4"/>
        <v/>
      </c>
      <c r="C59" s="66"/>
      <c r="D59" s="42" t="str">
        <f t="shared" si="5"/>
        <v/>
      </c>
      <c r="E59" s="81">
        <f t="shared" si="6"/>
        <v>0</v>
      </c>
      <c r="F59" s="66"/>
      <c r="G59" s="40">
        <f t="shared" si="7"/>
        <v>0</v>
      </c>
    </row>
    <row r="60" spans="2:7" ht="22.25" customHeight="1" x14ac:dyDescent="0.2">
      <c r="B60" s="65" t="str">
        <f t="shared" si="4"/>
        <v/>
      </c>
      <c r="C60" s="66"/>
      <c r="D60" s="42" t="str">
        <f t="shared" si="5"/>
        <v/>
      </c>
      <c r="E60" s="81">
        <f t="shared" si="6"/>
        <v>0</v>
      </c>
      <c r="F60" s="66"/>
      <c r="G60" s="40">
        <f t="shared" si="7"/>
        <v>0</v>
      </c>
    </row>
    <row r="61" spans="2:7" ht="22.25" customHeight="1" x14ac:dyDescent="0.2">
      <c r="B61" s="65" t="str">
        <f t="shared" si="4"/>
        <v/>
      </c>
      <c r="C61" s="66"/>
      <c r="D61" s="42" t="str">
        <f t="shared" si="5"/>
        <v/>
      </c>
      <c r="E61" s="81">
        <f t="shared" si="6"/>
        <v>0</v>
      </c>
      <c r="F61" s="66"/>
      <c r="G61" s="40">
        <f t="shared" si="7"/>
        <v>0</v>
      </c>
    </row>
    <row r="62" spans="2:7" ht="22.25" customHeight="1" x14ac:dyDescent="0.2">
      <c r="B62" s="65" t="str">
        <f t="shared" si="4"/>
        <v/>
      </c>
      <c r="C62" s="66"/>
      <c r="D62" s="42" t="str">
        <f t="shared" si="5"/>
        <v/>
      </c>
      <c r="E62" s="81" t="str">
        <f t="shared" si="6"/>
        <v/>
      </c>
      <c r="F62" s="66"/>
      <c r="G62" s="40" t="str">
        <f t="shared" si="7"/>
        <v/>
      </c>
    </row>
    <row r="63" spans="2:7" ht="22.25" customHeight="1" x14ac:dyDescent="0.2">
      <c r="B63" s="65" t="str">
        <f t="shared" si="4"/>
        <v/>
      </c>
      <c r="C63" s="66"/>
      <c r="D63" s="42" t="str">
        <f t="shared" si="5"/>
        <v/>
      </c>
      <c r="E63" s="81" t="str">
        <f t="shared" si="6"/>
        <v/>
      </c>
      <c r="F63" s="66"/>
      <c r="G63" s="40" t="str">
        <f t="shared" si="7"/>
        <v/>
      </c>
    </row>
    <row r="64" spans="2:7" ht="22.25" customHeight="1" x14ac:dyDescent="0.2">
      <c r="B64" s="65" t="str">
        <f t="shared" si="4"/>
        <v/>
      </c>
      <c r="C64" s="66"/>
      <c r="D64" s="42" t="str">
        <f t="shared" si="5"/>
        <v/>
      </c>
      <c r="E64" s="81" t="str">
        <f t="shared" si="6"/>
        <v/>
      </c>
      <c r="F64" s="66"/>
      <c r="G64" s="40" t="str">
        <f t="shared" si="7"/>
        <v/>
      </c>
    </row>
    <row r="66" spans="2:10" ht="50" customHeight="1" x14ac:dyDescent="0.2">
      <c r="B66" s="89" t="s">
        <v>31</v>
      </c>
      <c r="C66" s="89"/>
      <c r="D66" s="89"/>
      <c r="E66" s="89"/>
      <c r="F66" s="89"/>
      <c r="G66" s="89"/>
      <c r="H66" s="89"/>
      <c r="I66" s="89"/>
      <c r="J66" s="89"/>
    </row>
  </sheetData>
  <mergeCells count="99">
    <mergeCell ref="B66:J66"/>
    <mergeCell ref="B62:C62"/>
    <mergeCell ref="E62:F62"/>
    <mergeCell ref="B63:C63"/>
    <mergeCell ref="E63:F63"/>
    <mergeCell ref="B64:C64"/>
    <mergeCell ref="E64:F64"/>
    <mergeCell ref="B59:C59"/>
    <mergeCell ref="E59:F59"/>
    <mergeCell ref="B60:C60"/>
    <mergeCell ref="E60:F60"/>
    <mergeCell ref="B61:C61"/>
    <mergeCell ref="E61:F61"/>
    <mergeCell ref="B56:C56"/>
    <mergeCell ref="E56:F56"/>
    <mergeCell ref="B57:C57"/>
    <mergeCell ref="E57:F57"/>
    <mergeCell ref="B58:C58"/>
    <mergeCell ref="E58:F58"/>
    <mergeCell ref="B53:C53"/>
    <mergeCell ref="E53:F53"/>
    <mergeCell ref="B54:C54"/>
    <mergeCell ref="E54:F54"/>
    <mergeCell ref="B55:C55"/>
    <mergeCell ref="E55:F55"/>
    <mergeCell ref="E44:F44"/>
    <mergeCell ref="E45:F45"/>
    <mergeCell ref="E46:F46"/>
    <mergeCell ref="B47:C47"/>
    <mergeCell ref="E47:F47"/>
    <mergeCell ref="B44:C44"/>
    <mergeCell ref="B45:C45"/>
    <mergeCell ref="B46:C46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38:C38"/>
    <mergeCell ref="B39:C39"/>
    <mergeCell ref="B40:C40"/>
    <mergeCell ref="B41:C41"/>
    <mergeCell ref="B42:C42"/>
    <mergeCell ref="B43:C43"/>
    <mergeCell ref="G7:H7"/>
    <mergeCell ref="B29:C29"/>
    <mergeCell ref="B30:C30"/>
    <mergeCell ref="B31:C31"/>
    <mergeCell ref="B32:C32"/>
    <mergeCell ref="C3:D3"/>
    <mergeCell ref="C4:D4"/>
    <mergeCell ref="C5:D5"/>
    <mergeCell ref="C6:D6"/>
    <mergeCell ref="B7:D7"/>
    <mergeCell ref="I19:J19"/>
    <mergeCell ref="B8:D8"/>
    <mergeCell ref="G8:H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26:J26"/>
    <mergeCell ref="I27:J27"/>
    <mergeCell ref="I20:J20"/>
    <mergeCell ref="I21:J21"/>
    <mergeCell ref="I22:J22"/>
    <mergeCell ref="I23:J23"/>
    <mergeCell ref="I24:J24"/>
    <mergeCell ref="I25:J25"/>
    <mergeCell ref="B33:C33"/>
    <mergeCell ref="B34:C34"/>
    <mergeCell ref="B35:C35"/>
    <mergeCell ref="B36:C36"/>
    <mergeCell ref="B37:C37"/>
  </mergeCells>
  <conditionalFormatting sqref="B11:B27">
    <cfRule type="containsText" dxfId="20" priority="1" operator="containsText" text="Agir">
      <formula>NOT(ISERROR(SEARCH("Agir",B11)))</formula>
    </cfRule>
    <cfRule type="containsText" dxfId="19" priority="2" operator="containsText" text="Planifier">
      <formula>NOT(ISERROR(SEARCH("Planifier",B11)))</formula>
    </cfRule>
    <cfRule type="containsText" dxfId="18" priority="3" operator="containsText" text="Développer">
      <formula>NOT(ISERROR(SEARCH("Développer",B11)))</formula>
    </cfRule>
    <cfRule type="containsText" dxfId="17" priority="4" operator="containsText" text="Contrôler">
      <formula>NOT(ISERROR(SEARCH("Contrôler",B11)))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16" priority="5" operator="containsText" text="Terminée">
      <formula>NOT(ISERROR(SEARCH("Terminée",H11)))</formula>
    </cfRule>
    <cfRule type="containsText" dxfId="15" priority="6" operator="containsText" text="En cours">
      <formula>NOT(ISERROR(SEARCH("En cours",H11)))</formula>
    </cfRule>
    <cfRule type="containsText" dxfId="14" priority="7" operator="containsText" text="Non commencée">
      <formula>NOT(ISERROR(SEARCH("Non commencée",H11)))</formula>
    </cfRule>
  </conditionalFormatting>
  <hyperlinks>
    <hyperlink ref="B66:J66" r:id="rId1" display="CLIQUER ICI POUR CRÉER DANS SMARTSHEET" xr:uid="{00F183C1-3211-074B-9E46-763B74A6A368}"/>
  </hyperlinks>
  <pageMargins left="0.4" right="0.4" top="0.4" bottom="0.4" header="0" footer="0"/>
  <pageSetup scale="62" fitToHeight="0" orientation="landscape" horizontalDpi="1200" verticalDpi="1200" r:id="rId2"/>
  <rowBreaks count="1" manualBreakCount="1">
    <brk id="27" min="1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D9A3A0-42F4-4D87-AB25-E98F7EC2D9AA}">
          <x14:formula1>
            <xm:f>'Légendes déroulantes - NE PAS S'!$B$3:$B$6</xm:f>
          </x14:formula1>
          <xm:sqref>B11:B27</xm:sqref>
        </x14:dataValidation>
        <x14:dataValidation type="list" allowBlank="1" showInputMessage="1" showErrorMessage="1" xr:uid="{0034803E-D680-4D80-ABBF-301029F026C8}">
          <x14:formula1>
            <xm:f>'Légendes déroulantes - NE PAS S'!$D$3:$D$6</xm:f>
          </x14:formula1>
          <xm:sqref>H11:H27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2" tint="-9.9978637043366805E-2"/>
  </sheetPr>
  <dimension ref="B1:G13"/>
  <sheetViews>
    <sheetView showGridLines="0" workbookViewId="0"/>
  </sheetViews>
  <sheetFormatPr baseColWidth="10" defaultColWidth="8.6640625" defaultRowHeight="15" x14ac:dyDescent="0.2"/>
  <cols>
    <col min="1" max="1" width="3.33203125" customWidth="1"/>
    <col min="2" max="2" width="22.6640625" customWidth="1"/>
    <col min="3" max="3" width="3.33203125" customWidth="1"/>
    <col min="4" max="4" width="22.6640625" customWidth="1"/>
    <col min="5" max="5" width="3.33203125" customWidth="1"/>
  </cols>
  <sheetData>
    <row r="1" spans="2:7" ht="35" customHeight="1" thickBot="1" x14ac:dyDescent="0.25">
      <c r="B1" s="17" t="s">
        <v>62</v>
      </c>
      <c r="C1" s="13"/>
      <c r="D1" s="18"/>
      <c r="E1" s="13"/>
      <c r="F1" s="13"/>
      <c r="G1" s="13"/>
    </row>
    <row r="2" spans="2:7" ht="25.25" customHeight="1" x14ac:dyDescent="0.2">
      <c r="B2" s="16" t="s">
        <v>63</v>
      </c>
      <c r="C2" s="9"/>
      <c r="D2" s="16" t="s">
        <v>64</v>
      </c>
    </row>
    <row r="3" spans="2:7" ht="25.25" customHeight="1" x14ac:dyDescent="0.2">
      <c r="B3" s="12" t="s">
        <v>8</v>
      </c>
      <c r="C3" s="10"/>
      <c r="D3" s="12" t="s">
        <v>26</v>
      </c>
    </row>
    <row r="4" spans="2:7" ht="25.25" customHeight="1" x14ac:dyDescent="0.2">
      <c r="B4" s="14" t="s">
        <v>9</v>
      </c>
      <c r="C4" s="10"/>
      <c r="D4" s="14" t="s">
        <v>27</v>
      </c>
    </row>
    <row r="5" spans="2:7" ht="25.25" customHeight="1" x14ac:dyDescent="0.2">
      <c r="B5" s="14" t="s">
        <v>14</v>
      </c>
      <c r="C5" s="10"/>
      <c r="D5" s="14" t="s">
        <v>28</v>
      </c>
    </row>
    <row r="6" spans="2:7" ht="25.25" customHeight="1" x14ac:dyDescent="0.2">
      <c r="B6" s="15" t="s">
        <v>13</v>
      </c>
      <c r="C6" s="10"/>
      <c r="D6" s="15"/>
    </row>
    <row r="7" spans="2:7" x14ac:dyDescent="0.2">
      <c r="B7" s="11"/>
      <c r="C7" s="10"/>
      <c r="D7" s="11"/>
    </row>
    <row r="8" spans="2:7" x14ac:dyDescent="0.2">
      <c r="B8" s="11"/>
      <c r="C8" s="10"/>
      <c r="D8" s="11"/>
    </row>
    <row r="9" spans="2:7" x14ac:dyDescent="0.2">
      <c r="B9" s="11"/>
      <c r="C9" s="10"/>
      <c r="D9" s="11"/>
    </row>
    <row r="10" spans="2:7" x14ac:dyDescent="0.2">
      <c r="B10" s="11"/>
      <c r="C10" s="10"/>
      <c r="D10" s="11"/>
    </row>
    <row r="11" spans="2:7" x14ac:dyDescent="0.2">
      <c r="B11" s="11"/>
      <c r="C11" s="10"/>
      <c r="D11" s="11"/>
    </row>
    <row r="12" spans="2:7" x14ac:dyDescent="0.2">
      <c r="B12" s="11"/>
      <c r="C12" s="10"/>
      <c r="D12" s="11"/>
    </row>
    <row r="13" spans="2:7" x14ac:dyDescent="0.2">
      <c r="B13" s="11"/>
      <c r="C13" s="10"/>
      <c r="D13" s="11"/>
    </row>
  </sheetData>
  <conditionalFormatting sqref="B3:B6">
    <cfRule type="containsText" dxfId="6" priority="6" operator="containsText" text="Agir">
      <formula>NOT(ISERROR(SEARCH("Agir",B3)))</formula>
    </cfRule>
    <cfRule type="containsText" dxfId="5" priority="7" operator="containsText" text="Planifier">
      <formula>NOT(ISERROR(SEARCH("Planifier",B3)))</formula>
    </cfRule>
    <cfRule type="containsText" dxfId="4" priority="8" operator="containsText" text="Développer">
      <formula>NOT(ISERROR(SEARCH("Développer",B3)))</formula>
    </cfRule>
    <cfRule type="containsText" dxfId="3" priority="9" operator="containsText" text="Contrôler">
      <formula>NOT(ISERROR(SEARCH("Contrôler",B3)))</formula>
    </cfRule>
  </conditionalFormatting>
  <conditionalFormatting sqref="D3:D6">
    <cfRule type="containsText" dxfId="2" priority="1" operator="containsText" text="Terminée">
      <formula>NOT(ISERROR(SEARCH("Terminée",D3)))</formula>
    </cfRule>
    <cfRule type="containsText" dxfId="1" priority="2" operator="containsText" text="En cours">
      <formula>NOT(ISERROR(SEARCH("En cours",D3)))</formula>
    </cfRule>
    <cfRule type="containsText" dxfId="0" priority="3" operator="containsText" text="Non commencée">
      <formula>NOT(ISERROR(SEARCH("Non commencée",D3)))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/>
  </sheetViews>
  <sheetFormatPr baseColWidth="10" defaultColWidth="8.6640625" defaultRowHeight="15" x14ac:dyDescent="0.2"/>
  <cols>
    <col min="1" max="1" width="3.33203125" customWidth="1"/>
    <col min="2" max="2" width="84.5" customWidth="1"/>
  </cols>
  <sheetData>
    <row r="1" spans="2:2" s="7" customFormat="1" ht="20" customHeight="1" x14ac:dyDescent="0.2"/>
    <row r="2" spans="2:2" s="7" customFormat="1" ht="144" customHeight="1" x14ac:dyDescent="0.2">
      <c r="B2" s="8" t="s">
        <v>65</v>
      </c>
    </row>
    <row r="3" spans="2:2" s="7" customFormat="1" x14ac:dyDescent="0.2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Modèle de projet PDCA</vt:lpstr>
      <vt:lpstr>Modèle de projet PDCA</vt:lpstr>
      <vt:lpstr>Légendes déroulantes - NE PAS S</vt:lpstr>
      <vt:lpstr>- Exclusion de responsabilité -</vt:lpstr>
      <vt:lpstr>'EXEMPLE - Modèle de projet PDCA'!Print_Area</vt:lpstr>
      <vt:lpstr>'Modèle de projet PDCA'!Print_Area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2024-09-02T21:39:26Z</cp:lastPrinted>
  <dcterms:created xsi:type="dcterms:W3CDTF">2022-10-05T00:01:56Z</dcterms:created>
  <dcterms:modified xsi:type="dcterms:W3CDTF">2025-09-03T23:33:57Z</dcterms:modified>
</cp:coreProperties>
</file>